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95" windowWidth="11610" windowHeight="6525" tabRatio="601" firstSheet="7" activeTab="7"/>
  </bookViews>
  <sheets>
    <sheet name="Štafeta CTIF" sheetId="1" r:id="rId1"/>
    <sheet name="4 x 60" sheetId="2" r:id="rId2"/>
    <sheet name="po 1 č" sheetId="3" r:id="rId3"/>
    <sheet name="ZS" sheetId="4" r:id="rId4"/>
    <sheet name="po 2 č" sheetId="5" r:id="rId5"/>
    <sheet name="Dvojice" sheetId="6" r:id="rId6"/>
    <sheet name="ZPV" sheetId="7" r:id="rId7"/>
    <sheet name="Celkové výsledky - st." sheetId="8" r:id="rId8"/>
    <sheet name="List3" sheetId="9" r:id="rId9"/>
  </sheets>
  <definedNames>
    <definedName name="_xlnm.Print_Area" localSheetId="4">'po 2 č'!$A:$IV</definedName>
  </definedNames>
  <calcPr fullCalcOnLoad="1"/>
</workbook>
</file>

<file path=xl/sharedStrings.xml><?xml version="1.0" encoding="utf-8"?>
<sst xmlns="http://schemas.openxmlformats.org/spreadsheetml/2006/main" count="376" uniqueCount="121">
  <si>
    <t>Start.</t>
  </si>
  <si>
    <t>číslo</t>
  </si>
  <si>
    <t>Družstvo</t>
  </si>
  <si>
    <t>mladých  hasičů</t>
  </si>
  <si>
    <t>1. Pokus</t>
  </si>
  <si>
    <t>2.  Pokus</t>
  </si>
  <si>
    <t>čas</t>
  </si>
  <si>
    <t>1.</t>
  </si>
  <si>
    <t>2.</t>
  </si>
  <si>
    <t xml:space="preserve">  Kosova Hora</t>
  </si>
  <si>
    <t>Rozhodčí disciplíny:</t>
  </si>
  <si>
    <t>Vedoucí sčítací komise:</t>
  </si>
  <si>
    <t>Čas vyvěšení:</t>
  </si>
  <si>
    <t>pokus</t>
  </si>
  <si>
    <t>Umís</t>
  </si>
  <si>
    <t>tění</t>
  </si>
  <si>
    <t>Výsledný</t>
  </si>
  <si>
    <t>Výsledková listina  -  Zimní soutěže</t>
  </si>
  <si>
    <t>Výsledková listina  -  ZPV</t>
  </si>
  <si>
    <t>1. Hlídka</t>
  </si>
  <si>
    <t>2.  Hlídka</t>
  </si>
  <si>
    <t>Štafeta CTIF</t>
  </si>
  <si>
    <t>Zimní soutěž</t>
  </si>
  <si>
    <t>pořadí</t>
  </si>
  <si>
    <t xml:space="preserve">Součet </t>
  </si>
  <si>
    <t>hasičů</t>
  </si>
  <si>
    <t>trtě</t>
  </si>
  <si>
    <t>body</t>
  </si>
  <si>
    <t>tratě</t>
  </si>
  <si>
    <t>Čas tratě</t>
  </si>
  <si>
    <t>Tr.body</t>
  </si>
  <si>
    <t>mladých hasičů</t>
  </si>
  <si>
    <t xml:space="preserve">Tr. body </t>
  </si>
  <si>
    <t>Výsl. čas</t>
  </si>
  <si>
    <r>
      <t xml:space="preserve"> </t>
    </r>
    <r>
      <rPr>
        <i/>
        <sz val="14"/>
        <rFont val="Times New Roman CE"/>
        <family val="1"/>
      </rPr>
      <t>Hlavní rozhodčí:</t>
    </r>
  </si>
  <si>
    <t>Kolektiv</t>
  </si>
  <si>
    <t>MH</t>
  </si>
  <si>
    <t>činnost</t>
  </si>
  <si>
    <t>Celor.</t>
  </si>
  <si>
    <t>Závod požární</t>
  </si>
  <si>
    <t>všestrannosti</t>
  </si>
  <si>
    <t>Celkem</t>
  </si>
  <si>
    <t>Pořa</t>
  </si>
  <si>
    <t>dí</t>
  </si>
  <si>
    <t xml:space="preserve">  Štafeta</t>
  </si>
  <si>
    <t xml:space="preserve">          CTIF</t>
  </si>
  <si>
    <t xml:space="preserve">  Zimní </t>
  </si>
  <si>
    <t xml:space="preserve">        soutěž</t>
  </si>
  <si>
    <t xml:space="preserve">          dvojic</t>
  </si>
  <si>
    <t xml:space="preserve">  Útok</t>
  </si>
  <si>
    <t xml:space="preserve">  Požární</t>
  </si>
  <si>
    <t xml:space="preserve">            útok</t>
  </si>
  <si>
    <t>Štafeta   4 x 60</t>
  </si>
  <si>
    <t>Štafeta   CTIF</t>
  </si>
  <si>
    <t xml:space="preserve"> Štafeta 4x60</t>
  </si>
  <si>
    <t xml:space="preserve">          4 x 60</t>
  </si>
  <si>
    <t>Výsledková listina  -  Štafeta CTIF</t>
  </si>
  <si>
    <t>Čas běhu</t>
  </si>
  <si>
    <t xml:space="preserve">Tr.body </t>
  </si>
  <si>
    <t>Výsledková listina  po 1.části</t>
  </si>
  <si>
    <t>Výsledková listina  po 2.části</t>
  </si>
  <si>
    <t xml:space="preserve">               Čas vyvěšení:</t>
  </si>
  <si>
    <t xml:space="preserve">  Skalice</t>
  </si>
  <si>
    <t xml:space="preserve">  Sestrouň</t>
  </si>
  <si>
    <t xml:space="preserve">Výsled.čas </t>
  </si>
  <si>
    <t>Výsled. čas</t>
  </si>
  <si>
    <t>Výsledková listina  -  štafety dvojic</t>
  </si>
  <si>
    <t xml:space="preserve">Výsled. čas </t>
  </si>
  <si>
    <t xml:space="preserve">  Nečín</t>
  </si>
  <si>
    <t>N</t>
  </si>
  <si>
    <t>31.3.2007  -  Bezděkov</t>
  </si>
  <si>
    <t>3.část okresního kola celoroční hry PLAMEN  2007</t>
  </si>
  <si>
    <t xml:space="preserve">                 Výsledková listina  -  Štafeta 4 x 60</t>
  </si>
  <si>
    <t xml:space="preserve">  Počepice</t>
  </si>
  <si>
    <t>2.část okresního kola celoroční hry PLAMEN  2009</t>
  </si>
  <si>
    <t>3.část okresního kola celoroční hry PLAMEN  2009</t>
  </si>
  <si>
    <t>28.3.2009  -  Podlesí</t>
  </si>
  <si>
    <t>V Podlesí  28.3.2009</t>
  </si>
  <si>
    <t>13.12.2008-  Příbram</t>
  </si>
  <si>
    <t xml:space="preserve">               V Příbrami   13.12.2008</t>
  </si>
  <si>
    <t xml:space="preserve">  Březové Hory</t>
  </si>
  <si>
    <t xml:space="preserve">  Kojetín</t>
  </si>
  <si>
    <t xml:space="preserve">  Nečín  </t>
  </si>
  <si>
    <t xml:space="preserve">  Nová Ves</t>
  </si>
  <si>
    <t xml:space="preserve">  Petrovice</t>
  </si>
  <si>
    <t xml:space="preserve">  Rožmitál</t>
  </si>
  <si>
    <t xml:space="preserve">  Skalice </t>
  </si>
  <si>
    <t xml:space="preserve">  Vševily</t>
  </si>
  <si>
    <t>1.část okresního kola celoroční hry PLAMEN  2011</t>
  </si>
  <si>
    <t>2.10.2010  -  Sedlčany</t>
  </si>
  <si>
    <t xml:space="preserve">  Bohostice</t>
  </si>
  <si>
    <t xml:space="preserve">  Drevníky</t>
  </si>
  <si>
    <t xml:space="preserve">  Dubno</t>
  </si>
  <si>
    <t xml:space="preserve">  Háje</t>
  </si>
  <si>
    <t xml:space="preserve">  Petrovice  P</t>
  </si>
  <si>
    <t xml:space="preserve">  Počepice  P</t>
  </si>
  <si>
    <t xml:space="preserve">  Sestrouň </t>
  </si>
  <si>
    <t xml:space="preserve">Čas vyvěšení:    11,00 </t>
  </si>
  <si>
    <t>V Sedlčanech  2.10.2011</t>
  </si>
  <si>
    <t>Okresní kolo celoroční hry PLAMEN  2011</t>
  </si>
  <si>
    <t xml:space="preserve"> V  Sedlčanech  2.10.2010</t>
  </si>
  <si>
    <t xml:space="preserve">     1.část okresního kola celoroční hry PLAMEN  2011</t>
  </si>
  <si>
    <t>DNF</t>
  </si>
  <si>
    <t>Čas vyvěšení: 13,40</t>
  </si>
  <si>
    <t>V Sedlčanech  2.10.2010</t>
  </si>
  <si>
    <t xml:space="preserve">  Příbram</t>
  </si>
  <si>
    <t xml:space="preserve">          V  Příbrami   27.11.2010</t>
  </si>
  <si>
    <t xml:space="preserve">  Sestrouň  </t>
  </si>
  <si>
    <t>Kategorie  -  starší</t>
  </si>
  <si>
    <t xml:space="preserve">  Kategorie  -  starší</t>
  </si>
  <si>
    <t xml:space="preserve"> Kategorie  -  starší</t>
  </si>
  <si>
    <t xml:space="preserve">  Malá Hraštice</t>
  </si>
  <si>
    <t xml:space="preserve">  Občov</t>
  </si>
  <si>
    <t xml:space="preserve">  Podlesí</t>
  </si>
  <si>
    <t xml:space="preserve">  Zalužany</t>
  </si>
  <si>
    <t xml:space="preserve">  Březnice</t>
  </si>
  <si>
    <t xml:space="preserve">  Starý Rožmitál</t>
  </si>
  <si>
    <t xml:space="preserve">  Bohutín</t>
  </si>
  <si>
    <r>
      <t xml:space="preserve">Čas vyvěšení: </t>
    </r>
    <r>
      <rPr>
        <b/>
        <i/>
        <sz val="14"/>
        <rFont val="Times New Roman CE"/>
        <family val="1"/>
      </rPr>
      <t>16,00</t>
    </r>
  </si>
  <si>
    <t xml:space="preserve">  Suchodol  </t>
  </si>
  <si>
    <t>V Březnici  30.5.2015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</si>
</sst>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0.000"/>
    <numFmt numFmtId="167" formatCode="0.0000"/>
    <numFmt numFmtId="168" formatCode="#,##0.00_ ;\-#,##0.00\ "/>
  </numFmts>
  <fonts count="61">
    <font>
      <sz val="10"/>
      <name val="Arial CE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sz val="18"/>
      <name val="Times New Roman CE"/>
      <family val="1"/>
    </font>
    <font>
      <b/>
      <i/>
      <sz val="18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i/>
      <sz val="20"/>
      <name val="Times New Roman CE"/>
      <family val="1"/>
    </font>
    <font>
      <i/>
      <sz val="16"/>
      <name val="Times New Roman CE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8"/>
      <name val="Times New Roman CE"/>
      <family val="1"/>
    </font>
    <font>
      <b/>
      <sz val="16"/>
      <name val="Times New Roman CE"/>
      <family val="1"/>
    </font>
    <font>
      <i/>
      <sz val="20"/>
      <name val="Times New Roman CE"/>
      <family val="1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b/>
      <sz val="18"/>
      <name val="Times New Roman CE"/>
      <family val="1"/>
    </font>
    <font>
      <b/>
      <i/>
      <sz val="9"/>
      <name val="Times New Roman CE"/>
      <family val="1"/>
    </font>
    <font>
      <u val="single"/>
      <sz val="10"/>
      <color indexed="36"/>
      <name val="Arial CE"/>
      <family val="0"/>
    </font>
    <font>
      <b/>
      <sz val="20"/>
      <name val="Times New Roman CE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2" fontId="1" fillId="0" borderId="2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47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1" fillId="33" borderId="24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7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15" fillId="33" borderId="33" xfId="0" applyNumberFormat="1" applyFont="1" applyFill="1" applyBorder="1" applyAlignment="1">
      <alignment horizontal="center"/>
    </xf>
    <xf numFmtId="2" fontId="15" fillId="33" borderId="34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33" borderId="38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9" fillId="0" borderId="39" xfId="0" applyFont="1" applyBorder="1" applyAlignment="1">
      <alignment horizontal="center"/>
    </xf>
    <xf numFmtId="2" fontId="15" fillId="33" borderId="24" xfId="0" applyNumberFormat="1" applyFont="1" applyFill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9" fillId="33" borderId="40" xfId="0" applyNumberFormat="1" applyFont="1" applyFill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2" fontId="19" fillId="33" borderId="33" xfId="0" applyNumberFormat="1" applyFont="1" applyFill="1" applyBorder="1" applyAlignment="1">
      <alignment horizontal="center"/>
    </xf>
    <xf numFmtId="2" fontId="19" fillId="33" borderId="34" xfId="0" applyNumberFormat="1" applyFont="1" applyFill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0" fontId="18" fillId="0" borderId="27" xfId="0" applyNumberFormat="1" applyFont="1" applyBorder="1" applyAlignment="1">
      <alignment horizontal="center"/>
    </xf>
    <xf numFmtId="0" fontId="18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15" fillId="33" borderId="38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47" fontId="19" fillId="0" borderId="0" xfId="0" applyNumberFormat="1" applyFont="1" applyBorder="1" applyAlignment="1">
      <alignment horizontal="center"/>
    </xf>
    <xf numFmtId="47" fontId="19" fillId="0" borderId="21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2" xfId="0" applyFont="1" applyBorder="1" applyAlignment="1">
      <alignment/>
    </xf>
    <xf numFmtId="2" fontId="20" fillId="0" borderId="43" xfId="0" applyNumberFormat="1" applyFont="1" applyBorder="1" applyAlignment="1">
      <alignment horizontal="center"/>
    </xf>
    <xf numFmtId="2" fontId="20" fillId="0" borderId="41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24" xfId="0" applyFont="1" applyBorder="1" applyAlignment="1">
      <alignment/>
    </xf>
    <xf numFmtId="2" fontId="20" fillId="33" borderId="22" xfId="0" applyNumberFormat="1" applyFont="1" applyFill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26" xfId="0" applyFont="1" applyBorder="1" applyAlignment="1">
      <alignment/>
    </xf>
    <xf numFmtId="2" fontId="6" fillId="33" borderId="33" xfId="0" applyNumberFormat="1" applyFont="1" applyFill="1" applyBorder="1" applyAlignment="1">
      <alignment horizontal="center"/>
    </xf>
    <xf numFmtId="2" fontId="6" fillId="33" borderId="38" xfId="0" applyNumberFormat="1" applyFont="1" applyFill="1" applyBorder="1" applyAlignment="1">
      <alignment horizontal="center"/>
    </xf>
    <xf numFmtId="0" fontId="24" fillId="33" borderId="37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6" fillId="33" borderId="34" xfId="0" applyNumberFormat="1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20" fontId="6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33" borderId="47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2" fontId="6" fillId="33" borderId="39" xfId="0" applyNumberFormat="1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30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11" fillId="0" borderId="49" xfId="0" applyNumberFormat="1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8" fillId="0" borderId="51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7" fontId="19" fillId="0" borderId="48" xfId="0" applyNumberFormat="1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54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41" xfId="0" applyNumberFormat="1" applyFont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11" fillId="0" borderId="48" xfId="0" applyNumberFormat="1" applyFont="1" applyBorder="1" applyAlignment="1">
      <alignment horizontal="center"/>
    </xf>
    <xf numFmtId="0" fontId="11" fillId="0" borderId="53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2" fontId="15" fillId="33" borderId="37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18" fillId="0" borderId="24" xfId="0" applyFont="1" applyBorder="1" applyAlignment="1">
      <alignment/>
    </xf>
    <xf numFmtId="0" fontId="19" fillId="33" borderId="20" xfId="0" applyFont="1" applyFill="1" applyBorder="1" applyAlignment="1">
      <alignment horizontal="center"/>
    </xf>
    <xf numFmtId="2" fontId="19" fillId="33" borderId="20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2" fontId="19" fillId="33" borderId="50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9" fillId="33" borderId="20" xfId="0" applyNumberFormat="1" applyFont="1" applyFill="1" applyBorder="1" applyAlignment="1">
      <alignment horizontal="center"/>
    </xf>
    <xf numFmtId="0" fontId="19" fillId="33" borderId="48" xfId="0" applyNumberFormat="1" applyFont="1" applyFill="1" applyBorder="1" applyAlignment="1">
      <alignment horizontal="center"/>
    </xf>
    <xf numFmtId="0" fontId="19" fillId="33" borderId="35" xfId="0" applyNumberFormat="1" applyFont="1" applyFill="1" applyBorder="1" applyAlignment="1">
      <alignment horizontal="center"/>
    </xf>
    <xf numFmtId="2" fontId="19" fillId="33" borderId="35" xfId="0" applyNumberFormat="1" applyFont="1" applyFill="1" applyBorder="1" applyAlignment="1">
      <alignment horizontal="center"/>
    </xf>
    <xf numFmtId="0" fontId="19" fillId="33" borderId="20" xfId="0" applyNumberFormat="1" applyFont="1" applyFill="1" applyBorder="1" applyAlignment="1">
      <alignment horizontal="center"/>
    </xf>
    <xf numFmtId="0" fontId="19" fillId="33" borderId="56" xfId="0" applyNumberFormat="1" applyFont="1" applyFill="1" applyBorder="1" applyAlignment="1">
      <alignment horizontal="center"/>
    </xf>
    <xf numFmtId="0" fontId="19" fillId="33" borderId="50" xfId="0" applyNumberFormat="1" applyFont="1" applyFill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51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2" fontId="19" fillId="33" borderId="39" xfId="0" applyNumberFormat="1" applyFont="1" applyFill="1" applyBorder="1" applyAlignment="1">
      <alignment horizontal="center"/>
    </xf>
    <xf numFmtId="2" fontId="19" fillId="33" borderId="43" xfId="0" applyNumberFormat="1" applyFont="1" applyFill="1" applyBorder="1" applyAlignment="1">
      <alignment horizontal="center"/>
    </xf>
    <xf numFmtId="2" fontId="19" fillId="33" borderId="45" xfId="0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19" fillId="33" borderId="55" xfId="0" applyNumberFormat="1" applyFont="1" applyFill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1" fontId="20" fillId="33" borderId="51" xfId="0" applyNumberFormat="1" applyFont="1" applyFill="1" applyBorder="1" applyAlignment="1">
      <alignment horizontal="center"/>
    </xf>
    <xf numFmtId="1" fontId="20" fillId="33" borderId="25" xfId="0" applyNumberFormat="1" applyFont="1" applyFill="1" applyBorder="1" applyAlignment="1">
      <alignment horizontal="center"/>
    </xf>
    <xf numFmtId="2" fontId="19" fillId="33" borderId="46" xfId="0" applyNumberFormat="1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9" fillId="33" borderId="2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1524000</xdr:colOff>
      <xdr:row>28</xdr:row>
      <xdr:rowOff>57150</xdr:rowOff>
    </xdr:from>
    <xdr:to>
      <xdr:col>4</xdr:col>
      <xdr:colOff>314325</xdr:colOff>
      <xdr:row>31</xdr:row>
      <xdr:rowOff>114300</xdr:rowOff>
    </xdr:to>
    <xdr:pic>
      <xdr:nvPicPr>
        <xdr:cNvPr id="1" name="Picture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67750"/>
          <a:ext cx="1685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26</xdr:row>
      <xdr:rowOff>66675</xdr:rowOff>
    </xdr:from>
    <xdr:to>
      <xdr:col>4</xdr:col>
      <xdr:colOff>276225</xdr:colOff>
      <xdr:row>28</xdr:row>
      <xdr:rowOff>114300</xdr:rowOff>
    </xdr:to>
    <xdr:pic>
      <xdr:nvPicPr>
        <xdr:cNvPr id="2" name="Picture 2" descr="IM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799147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29</xdr:row>
      <xdr:rowOff>0</xdr:rowOff>
    </xdr:from>
    <xdr:to>
      <xdr:col>3</xdr:col>
      <xdr:colOff>0</xdr:colOff>
      <xdr:row>32</xdr:row>
      <xdr:rowOff>209550</xdr:rowOff>
    </xdr:to>
    <xdr:pic>
      <xdr:nvPicPr>
        <xdr:cNvPr id="1" name="Picture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324850"/>
          <a:ext cx="1600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26</xdr:row>
      <xdr:rowOff>104775</xdr:rowOff>
    </xdr:from>
    <xdr:to>
      <xdr:col>3</xdr:col>
      <xdr:colOff>200025</xdr:colOff>
      <xdr:row>30</xdr:row>
      <xdr:rowOff>209550</xdr:rowOff>
    </xdr:to>
    <xdr:pic>
      <xdr:nvPicPr>
        <xdr:cNvPr id="2" name="Picture 2" descr="Kopie - IMG_0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7781925"/>
          <a:ext cx="1895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26</xdr:row>
      <xdr:rowOff>323850</xdr:rowOff>
    </xdr:from>
    <xdr:to>
      <xdr:col>3</xdr:col>
      <xdr:colOff>104775</xdr:colOff>
      <xdr:row>30</xdr:row>
      <xdr:rowOff>247650</xdr:rowOff>
    </xdr:to>
    <xdr:pic>
      <xdr:nvPicPr>
        <xdr:cNvPr id="1" name="Picture 1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562975"/>
          <a:ext cx="171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21</xdr:row>
      <xdr:rowOff>219075</xdr:rowOff>
    </xdr:from>
    <xdr:to>
      <xdr:col>2</xdr:col>
      <xdr:colOff>323850</xdr:colOff>
      <xdr:row>23</xdr:row>
      <xdr:rowOff>104775</xdr:rowOff>
    </xdr:to>
    <xdr:pic>
      <xdr:nvPicPr>
        <xdr:cNvPr id="1" name="Picture 2" descr="Kopie (3) - IMG_000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617220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0">
      <selection activeCell="A5" sqref="A5:K5"/>
    </sheetView>
  </sheetViews>
  <sheetFormatPr defaultColWidth="9.00390625" defaultRowHeight="12.75"/>
  <cols>
    <col min="1" max="1" width="5.75390625" style="1" customWidth="1"/>
    <col min="2" max="2" width="23.625" style="1" customWidth="1"/>
    <col min="3" max="3" width="8.625" style="1" customWidth="1"/>
    <col min="4" max="4" width="5.75390625" style="1" customWidth="1"/>
    <col min="5" max="5" width="10.00390625" style="1" customWidth="1"/>
    <col min="6" max="6" width="8.625" style="1" customWidth="1"/>
    <col min="7" max="7" width="5.75390625" style="1" customWidth="1"/>
    <col min="8" max="8" width="10.00390625" style="1" customWidth="1"/>
    <col min="9" max="9" width="11.375" style="1" customWidth="1"/>
    <col min="10" max="10" width="7.125" style="1" customWidth="1"/>
    <col min="11" max="11" width="0" style="1" hidden="1" customWidth="1"/>
    <col min="12" max="13" width="9.125" style="1" customWidth="1"/>
  </cols>
  <sheetData>
    <row r="1" spans="1:11" ht="24" customHeight="1">
      <c r="A1" s="302" t="s">
        <v>88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24" customHeight="1">
      <c r="A2" s="303" t="s">
        <v>89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30" customHeight="1">
      <c r="A3" s="305" t="s">
        <v>56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s="3" customFormat="1" ht="30" customHeight="1">
      <c r="A5" s="304" t="s">
        <v>108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8"/>
      <c r="M5" s="2"/>
    </row>
    <row r="6" spans="1:13" s="3" customFormat="1" ht="1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4"/>
      <c r="L6" s="2"/>
      <c r="M6" s="2"/>
    </row>
    <row r="7" spans="1:10" ht="17.25" customHeight="1">
      <c r="A7" s="9" t="s">
        <v>0</v>
      </c>
      <c r="B7" s="9" t="s">
        <v>2</v>
      </c>
      <c r="C7" s="299" t="s">
        <v>4</v>
      </c>
      <c r="D7" s="300"/>
      <c r="E7" s="301"/>
      <c r="F7" s="299" t="s">
        <v>5</v>
      </c>
      <c r="G7" s="300"/>
      <c r="H7" s="301"/>
      <c r="I7" s="9" t="s">
        <v>16</v>
      </c>
      <c r="J7" s="9" t="s">
        <v>14</v>
      </c>
    </row>
    <row r="8" spans="1:10" ht="17.25" customHeight="1" thickBot="1">
      <c r="A8" s="10" t="s">
        <v>1</v>
      </c>
      <c r="B8" s="10" t="s">
        <v>31</v>
      </c>
      <c r="C8" s="86" t="s">
        <v>57</v>
      </c>
      <c r="D8" s="87" t="s">
        <v>30</v>
      </c>
      <c r="E8" s="85" t="s">
        <v>64</v>
      </c>
      <c r="F8" s="86" t="s">
        <v>57</v>
      </c>
      <c r="G8" s="87" t="s">
        <v>58</v>
      </c>
      <c r="H8" s="85" t="s">
        <v>65</v>
      </c>
      <c r="I8" s="10" t="s">
        <v>6</v>
      </c>
      <c r="J8" s="10" t="s">
        <v>15</v>
      </c>
    </row>
    <row r="9" spans="1:10" ht="14.25" customHeight="1" hidden="1" thickBot="1">
      <c r="A9" s="45"/>
      <c r="B9" s="45" t="s">
        <v>25</v>
      </c>
      <c r="C9" s="67" t="s">
        <v>26</v>
      </c>
      <c r="D9" s="68" t="s">
        <v>27</v>
      </c>
      <c r="E9" s="69" t="s">
        <v>6</v>
      </c>
      <c r="F9" s="67" t="s">
        <v>28</v>
      </c>
      <c r="G9" s="68" t="s">
        <v>27</v>
      </c>
      <c r="H9" s="69" t="s">
        <v>6</v>
      </c>
      <c r="I9" s="45"/>
      <c r="J9" s="45"/>
    </row>
    <row r="10" spans="1:10" ht="27" customHeight="1">
      <c r="A10" s="42">
        <v>8</v>
      </c>
      <c r="B10" s="53" t="s">
        <v>90</v>
      </c>
      <c r="C10" s="63">
        <v>112.91</v>
      </c>
      <c r="D10" s="57">
        <v>10</v>
      </c>
      <c r="E10" s="148">
        <f aca="true" t="shared" si="0" ref="E10:E25">SUM(C10+D10)</f>
        <v>122.91</v>
      </c>
      <c r="F10" s="63">
        <v>108.77</v>
      </c>
      <c r="G10" s="57">
        <v>0</v>
      </c>
      <c r="H10" s="126">
        <f aca="true" t="shared" si="1" ref="H10:H25">SUM(F10+G10)</f>
        <v>108.77</v>
      </c>
      <c r="I10" s="90">
        <v>108.77</v>
      </c>
      <c r="J10" s="97">
        <v>8</v>
      </c>
    </row>
    <row r="11" spans="1:10" ht="27" customHeight="1">
      <c r="A11" s="42"/>
      <c r="B11" s="65" t="s">
        <v>80</v>
      </c>
      <c r="C11" s="63"/>
      <c r="D11" s="57"/>
      <c r="E11" s="126">
        <f t="shared" si="0"/>
        <v>0</v>
      </c>
      <c r="F11" s="63"/>
      <c r="G11" s="57"/>
      <c r="H11" s="126">
        <f t="shared" si="1"/>
        <v>0</v>
      </c>
      <c r="I11" s="90" t="s">
        <v>69</v>
      </c>
      <c r="J11" s="97">
        <v>16</v>
      </c>
    </row>
    <row r="12" spans="1:10" ht="27" customHeight="1">
      <c r="A12" s="42">
        <v>14</v>
      </c>
      <c r="B12" s="65" t="s">
        <v>91</v>
      </c>
      <c r="C12" s="63">
        <v>130.14</v>
      </c>
      <c r="D12" s="57">
        <v>0</v>
      </c>
      <c r="E12" s="149">
        <f t="shared" si="0"/>
        <v>130.14</v>
      </c>
      <c r="F12" s="63">
        <v>115.83</v>
      </c>
      <c r="G12" s="57">
        <v>0</v>
      </c>
      <c r="H12" s="126">
        <f t="shared" si="1"/>
        <v>115.83</v>
      </c>
      <c r="I12" s="90">
        <v>115.83</v>
      </c>
      <c r="J12" s="97">
        <v>11</v>
      </c>
    </row>
    <row r="13" spans="1:10" ht="27" customHeight="1">
      <c r="A13" s="42">
        <v>12</v>
      </c>
      <c r="B13" s="65" t="s">
        <v>92</v>
      </c>
      <c r="C13" s="63">
        <v>107.28</v>
      </c>
      <c r="D13" s="57">
        <v>20</v>
      </c>
      <c r="E13" s="126">
        <f t="shared" si="0"/>
        <v>127.28</v>
      </c>
      <c r="F13" s="63">
        <v>109.57</v>
      </c>
      <c r="G13" s="57">
        <v>0</v>
      </c>
      <c r="H13" s="126">
        <f t="shared" si="1"/>
        <v>109.57</v>
      </c>
      <c r="I13" s="90">
        <v>109.57</v>
      </c>
      <c r="J13" s="97">
        <v>9</v>
      </c>
    </row>
    <row r="14" spans="1:10" ht="27" customHeight="1">
      <c r="A14" s="42">
        <v>13</v>
      </c>
      <c r="B14" s="53" t="s">
        <v>93</v>
      </c>
      <c r="C14" s="63">
        <v>116.42</v>
      </c>
      <c r="D14" s="57">
        <v>0</v>
      </c>
      <c r="E14" s="126">
        <f t="shared" si="0"/>
        <v>116.42</v>
      </c>
      <c r="F14" s="63">
        <v>120.07</v>
      </c>
      <c r="G14" s="57">
        <v>0</v>
      </c>
      <c r="H14" s="126">
        <f t="shared" si="1"/>
        <v>120.07</v>
      </c>
      <c r="I14" s="90">
        <v>116.42</v>
      </c>
      <c r="J14" s="97">
        <v>12</v>
      </c>
    </row>
    <row r="15" spans="1:10" ht="27" customHeight="1">
      <c r="A15" s="42">
        <v>6</v>
      </c>
      <c r="B15" s="150" t="s">
        <v>81</v>
      </c>
      <c r="C15" s="63">
        <v>107.46</v>
      </c>
      <c r="D15" s="57">
        <v>0</v>
      </c>
      <c r="E15" s="126">
        <f t="shared" si="0"/>
        <v>107.46</v>
      </c>
      <c r="F15" s="63">
        <v>107.37</v>
      </c>
      <c r="G15" s="57">
        <v>0</v>
      </c>
      <c r="H15" s="126">
        <f t="shared" si="1"/>
        <v>107.37</v>
      </c>
      <c r="I15" s="90">
        <v>107.37</v>
      </c>
      <c r="J15" s="97">
        <v>7</v>
      </c>
    </row>
    <row r="16" spans="1:10" ht="27" customHeight="1">
      <c r="A16" s="42">
        <v>15</v>
      </c>
      <c r="B16" s="65" t="s">
        <v>9</v>
      </c>
      <c r="C16" s="63">
        <v>114.27</v>
      </c>
      <c r="D16" s="57">
        <v>0</v>
      </c>
      <c r="E16" s="126">
        <f t="shared" si="0"/>
        <v>114.27</v>
      </c>
      <c r="F16" s="63">
        <v>112.12</v>
      </c>
      <c r="G16" s="57">
        <v>0</v>
      </c>
      <c r="H16" s="126">
        <f t="shared" si="1"/>
        <v>112.12</v>
      </c>
      <c r="I16" s="90">
        <v>112.12</v>
      </c>
      <c r="J16" s="97">
        <v>10</v>
      </c>
    </row>
    <row r="17" spans="1:10" ht="27" customHeight="1">
      <c r="A17" s="42">
        <v>4</v>
      </c>
      <c r="B17" s="65" t="s">
        <v>68</v>
      </c>
      <c r="C17" s="63">
        <v>120.4</v>
      </c>
      <c r="D17" s="57">
        <v>0</v>
      </c>
      <c r="E17" s="126">
        <f t="shared" si="0"/>
        <v>120.4</v>
      </c>
      <c r="F17" s="63">
        <v>105.71</v>
      </c>
      <c r="G17" s="57">
        <v>0</v>
      </c>
      <c r="H17" s="126">
        <f t="shared" si="1"/>
        <v>105.71</v>
      </c>
      <c r="I17" s="90">
        <v>105.71</v>
      </c>
      <c r="J17" s="97">
        <v>5</v>
      </c>
    </row>
    <row r="18" spans="1:10" ht="27" customHeight="1">
      <c r="A18" s="42">
        <v>10</v>
      </c>
      <c r="B18" s="150" t="s">
        <v>83</v>
      </c>
      <c r="C18" s="63">
        <v>106.56</v>
      </c>
      <c r="D18" s="57">
        <v>0</v>
      </c>
      <c r="E18" s="126">
        <f t="shared" si="0"/>
        <v>106.56</v>
      </c>
      <c r="F18" s="63">
        <v>105.69</v>
      </c>
      <c r="G18" s="57">
        <v>10</v>
      </c>
      <c r="H18" s="126">
        <f t="shared" si="1"/>
        <v>115.69</v>
      </c>
      <c r="I18" s="90">
        <v>106.56</v>
      </c>
      <c r="J18" s="97">
        <v>6</v>
      </c>
    </row>
    <row r="19" spans="1:10" ht="27" customHeight="1">
      <c r="A19" s="42">
        <v>7</v>
      </c>
      <c r="B19" s="53" t="s">
        <v>84</v>
      </c>
      <c r="C19" s="63">
        <v>99.56</v>
      </c>
      <c r="D19" s="57">
        <v>0</v>
      </c>
      <c r="E19" s="126">
        <f t="shared" si="0"/>
        <v>99.56</v>
      </c>
      <c r="F19" s="63">
        <v>98.34</v>
      </c>
      <c r="G19" s="57">
        <v>10</v>
      </c>
      <c r="H19" s="126">
        <f t="shared" si="1"/>
        <v>108.34</v>
      </c>
      <c r="I19" s="90">
        <v>99.56</v>
      </c>
      <c r="J19" s="97">
        <v>3</v>
      </c>
    </row>
    <row r="20" spans="1:13" s="3" customFormat="1" ht="27" customHeight="1">
      <c r="A20" s="42">
        <v>1</v>
      </c>
      <c r="B20" s="150" t="s">
        <v>94</v>
      </c>
      <c r="C20" s="63">
        <v>177.54</v>
      </c>
      <c r="D20" s="57">
        <v>0</v>
      </c>
      <c r="E20" s="126">
        <f t="shared" si="0"/>
        <v>177.54</v>
      </c>
      <c r="F20" s="63">
        <v>193.89</v>
      </c>
      <c r="G20" s="57">
        <v>10</v>
      </c>
      <c r="H20" s="126">
        <f t="shared" si="1"/>
        <v>203.89</v>
      </c>
      <c r="I20" s="90">
        <v>177.54</v>
      </c>
      <c r="J20" s="97">
        <v>15</v>
      </c>
      <c r="K20" s="1"/>
      <c r="L20" s="38"/>
      <c r="M20" s="2"/>
    </row>
    <row r="21" spans="1:13" s="3" customFormat="1" ht="27" customHeight="1">
      <c r="A21" s="42">
        <v>11</v>
      </c>
      <c r="B21" s="65" t="s">
        <v>73</v>
      </c>
      <c r="C21" s="63">
        <v>101.41</v>
      </c>
      <c r="D21" s="57">
        <v>0</v>
      </c>
      <c r="E21" s="126">
        <f t="shared" si="0"/>
        <v>101.41</v>
      </c>
      <c r="F21" s="63">
        <v>97.56</v>
      </c>
      <c r="G21" s="57">
        <v>0</v>
      </c>
      <c r="H21" s="126">
        <f t="shared" si="1"/>
        <v>97.56</v>
      </c>
      <c r="I21" s="90">
        <v>97.56</v>
      </c>
      <c r="J21" s="97">
        <v>2</v>
      </c>
      <c r="K21" s="1"/>
      <c r="L21" s="2"/>
      <c r="M21" s="2"/>
    </row>
    <row r="22" spans="1:10" ht="27" customHeight="1">
      <c r="A22" s="151">
        <v>2</v>
      </c>
      <c r="B22" s="152" t="s">
        <v>95</v>
      </c>
      <c r="C22" s="63">
        <v>122.48</v>
      </c>
      <c r="D22" s="57">
        <v>0</v>
      </c>
      <c r="E22" s="148">
        <f t="shared" si="0"/>
        <v>122.48</v>
      </c>
      <c r="F22" s="63">
        <v>127.55</v>
      </c>
      <c r="G22" s="57">
        <v>0</v>
      </c>
      <c r="H22" s="126">
        <f t="shared" si="1"/>
        <v>127.55</v>
      </c>
      <c r="I22" s="90">
        <v>122.48</v>
      </c>
      <c r="J22" s="96">
        <v>13</v>
      </c>
    </row>
    <row r="23" spans="1:10" ht="27" customHeight="1">
      <c r="A23" s="42">
        <v>3</v>
      </c>
      <c r="B23" s="65" t="s">
        <v>85</v>
      </c>
      <c r="C23" s="63">
        <v>187.08</v>
      </c>
      <c r="D23" s="57">
        <v>10</v>
      </c>
      <c r="E23" s="153">
        <f t="shared" si="0"/>
        <v>197.08</v>
      </c>
      <c r="F23" s="63">
        <v>161.07</v>
      </c>
      <c r="G23" s="57">
        <v>0</v>
      </c>
      <c r="H23" s="126">
        <f t="shared" si="1"/>
        <v>161.07</v>
      </c>
      <c r="I23" s="90">
        <v>161.07</v>
      </c>
      <c r="J23" s="105">
        <v>14</v>
      </c>
    </row>
    <row r="24" spans="1:10" ht="27" customHeight="1">
      <c r="A24" s="42">
        <v>5</v>
      </c>
      <c r="B24" s="65" t="s">
        <v>96</v>
      </c>
      <c r="C24" s="63">
        <v>110.76</v>
      </c>
      <c r="D24" s="57">
        <v>10</v>
      </c>
      <c r="E24" s="153">
        <f t="shared" si="0"/>
        <v>120.76</v>
      </c>
      <c r="F24" s="63">
        <v>103.47</v>
      </c>
      <c r="G24" s="57">
        <v>0</v>
      </c>
      <c r="H24" s="126">
        <f t="shared" si="1"/>
        <v>103.47</v>
      </c>
      <c r="I24" s="90">
        <v>103.47</v>
      </c>
      <c r="J24" s="96">
        <v>4</v>
      </c>
    </row>
    <row r="25" spans="1:10" ht="27" customHeight="1" thickBot="1">
      <c r="A25" s="43">
        <v>9</v>
      </c>
      <c r="B25" s="154" t="s">
        <v>62</v>
      </c>
      <c r="C25" s="62">
        <v>91.88</v>
      </c>
      <c r="D25" s="58">
        <v>0</v>
      </c>
      <c r="E25" s="153">
        <f t="shared" si="0"/>
        <v>91.88</v>
      </c>
      <c r="F25" s="62">
        <v>94.71</v>
      </c>
      <c r="G25" s="58">
        <v>10</v>
      </c>
      <c r="H25" s="126">
        <f t="shared" si="1"/>
        <v>104.71</v>
      </c>
      <c r="I25" s="91">
        <v>91.88</v>
      </c>
      <c r="J25" s="112">
        <v>1</v>
      </c>
    </row>
    <row r="26" spans="1:10" ht="27" customHeight="1">
      <c r="A26"/>
      <c r="B26"/>
      <c r="C26"/>
      <c r="D26"/>
      <c r="E26"/>
      <c r="F26"/>
      <c r="G26"/>
      <c r="H26"/>
      <c r="I26"/>
      <c r="J26"/>
    </row>
    <row r="27" spans="1:10" ht="27" customHeight="1">
      <c r="A27" s="19"/>
      <c r="B27" s="37"/>
      <c r="C27" s="101"/>
      <c r="D27" s="61"/>
      <c r="E27" s="122"/>
      <c r="F27" s="101"/>
      <c r="G27" s="61"/>
      <c r="H27" s="122"/>
      <c r="I27" s="123"/>
      <c r="J27" s="124"/>
    </row>
    <row r="28" spans="1:9" ht="27" customHeight="1">
      <c r="A28" s="15" t="s">
        <v>10</v>
      </c>
      <c r="B28" s="5"/>
      <c r="C28" s="5"/>
      <c r="D28" s="15"/>
      <c r="E28" s="15"/>
      <c r="F28" s="37"/>
      <c r="G28" s="5"/>
      <c r="H28" s="15" t="s">
        <v>97</v>
      </c>
      <c r="I28" s="5"/>
    </row>
    <row r="29" spans="1:13" ht="2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/>
      <c r="M29"/>
    </row>
    <row r="30" spans="1:11" ht="15" customHeight="1">
      <c r="A30" s="15" t="s">
        <v>11</v>
      </c>
      <c r="B30" s="5"/>
      <c r="C30" s="5"/>
      <c r="D30" s="5"/>
      <c r="E30" s="5"/>
      <c r="F30" s="5"/>
      <c r="G30" s="5"/>
      <c r="H30" s="15" t="s">
        <v>98</v>
      </c>
      <c r="I30" s="5"/>
      <c r="J30" s="5"/>
      <c r="K30" s="5"/>
    </row>
    <row r="31" spans="1:11" ht="21" customHeight="1">
      <c r="A31" s="15"/>
      <c r="B31" s="5"/>
      <c r="C31" s="5"/>
      <c r="D31" s="5"/>
      <c r="E31" s="5"/>
      <c r="F31" s="5"/>
      <c r="G31" s="5"/>
      <c r="H31" s="15"/>
      <c r="I31" s="5"/>
      <c r="J31" s="5"/>
      <c r="K31" s="5"/>
    </row>
    <row r="32" spans="1:11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ht="19.5" customHeight="1">
      <c r="K33" s="5"/>
    </row>
    <row r="34" ht="19.5" customHeight="1">
      <c r="K34" s="5"/>
    </row>
    <row r="35" ht="19.5" customHeight="1">
      <c r="K35" s="5"/>
    </row>
    <row r="36" ht="19.5" customHeight="1">
      <c r="K36" s="5"/>
    </row>
    <row r="37" ht="19.5" customHeight="1">
      <c r="K37" s="5"/>
    </row>
    <row r="38" ht="19.5" customHeight="1">
      <c r="K38" s="5"/>
    </row>
    <row r="39" ht="19.5" customHeight="1">
      <c r="K39" s="5"/>
    </row>
    <row r="40" ht="19.5" customHeight="1">
      <c r="K40" s="5"/>
    </row>
    <row r="41" ht="19.5" customHeight="1">
      <c r="K41" s="5"/>
    </row>
    <row r="42" ht="19.5" customHeight="1">
      <c r="K42" s="5"/>
    </row>
    <row r="43" ht="19.5" customHeight="1">
      <c r="K43" s="5"/>
    </row>
    <row r="44" ht="19.5" customHeight="1">
      <c r="K44" s="5"/>
    </row>
    <row r="45" ht="19.5" customHeight="1">
      <c r="K45" s="5"/>
    </row>
    <row r="46" ht="19.5" customHeight="1">
      <c r="K46" s="5"/>
    </row>
    <row r="47" ht="19.5" customHeight="1">
      <c r="K47" s="5"/>
    </row>
    <row r="48" ht="19.5" customHeight="1">
      <c r="K48" s="5"/>
    </row>
    <row r="49" ht="19.5" customHeight="1">
      <c r="K49" s="5"/>
    </row>
    <row r="50" ht="9" customHeight="1">
      <c r="K50" s="5"/>
    </row>
    <row r="51" ht="17.25" customHeight="1">
      <c r="K51" s="5"/>
    </row>
    <row r="52" ht="9" customHeight="1">
      <c r="K52" s="5"/>
    </row>
    <row r="53" ht="17.25" customHeight="1">
      <c r="K53" s="5"/>
    </row>
    <row r="54" ht="18.75">
      <c r="K54" s="5"/>
    </row>
    <row r="55" ht="18.75">
      <c r="K55" s="5"/>
    </row>
  </sheetData>
  <sheetProtection/>
  <mergeCells count="6">
    <mergeCell ref="C7:E7"/>
    <mergeCell ref="F7:H7"/>
    <mergeCell ref="A1:K1"/>
    <mergeCell ref="A2:K2"/>
    <mergeCell ref="A5:K5"/>
    <mergeCell ref="A3:K3"/>
  </mergeCells>
  <printOptions horizontalCentered="1"/>
  <pageMargins left="0.3937007874015748" right="0.3937007874015748" top="0.3937007874015748" bottom="0.1968503937007874" header="0.3937007874015748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3">
      <selection activeCell="I16" sqref="I16"/>
    </sheetView>
  </sheetViews>
  <sheetFormatPr defaultColWidth="9.00390625" defaultRowHeight="12.75"/>
  <cols>
    <col min="1" max="1" width="5.75390625" style="1" customWidth="1"/>
    <col min="2" max="2" width="25.75390625" style="1" customWidth="1"/>
    <col min="3" max="4" width="14.75390625" style="1" customWidth="1"/>
    <col min="5" max="5" width="17.75390625" style="1" customWidth="1"/>
    <col min="6" max="6" width="7.75390625" style="53" customWidth="1"/>
    <col min="7" max="7" width="11.75390625" style="1" customWidth="1"/>
    <col min="8" max="8" width="7.00390625" style="1" customWidth="1"/>
    <col min="9" max="11" width="9.125" style="1" customWidth="1"/>
  </cols>
  <sheetData>
    <row r="1" spans="1:10" ht="24" customHeight="1">
      <c r="A1" s="302" t="s">
        <v>101</v>
      </c>
      <c r="B1" s="302"/>
      <c r="C1" s="302"/>
      <c r="D1" s="302"/>
      <c r="E1" s="302"/>
      <c r="F1" s="302"/>
      <c r="G1" s="17"/>
      <c r="H1" s="17"/>
      <c r="I1" s="17"/>
      <c r="J1" s="32"/>
    </row>
    <row r="2" spans="1:9" ht="24" customHeight="1">
      <c r="A2" s="303" t="s">
        <v>89</v>
      </c>
      <c r="B2" s="303"/>
      <c r="C2" s="303"/>
      <c r="D2" s="303"/>
      <c r="E2" s="303"/>
      <c r="F2" s="303"/>
      <c r="G2" s="30"/>
      <c r="H2" s="30"/>
      <c r="I2" s="30"/>
    </row>
    <row r="3" spans="1:9" ht="30" customHeight="1">
      <c r="A3" s="307" t="s">
        <v>72</v>
      </c>
      <c r="B3" s="307"/>
      <c r="C3" s="307"/>
      <c r="D3" s="307"/>
      <c r="E3" s="307"/>
      <c r="F3" s="307"/>
      <c r="G3" s="29"/>
      <c r="H3" s="29"/>
      <c r="I3" s="29"/>
    </row>
    <row r="4" spans="1:9" ht="36" customHeight="1" hidden="1">
      <c r="A4" s="6"/>
      <c r="B4" s="6"/>
      <c r="C4" s="6"/>
      <c r="D4" s="6"/>
      <c r="E4" s="6"/>
      <c r="F4" s="52"/>
      <c r="G4" s="6"/>
      <c r="H4" s="6"/>
      <c r="I4" s="6"/>
    </row>
    <row r="5" spans="1:9" ht="36" customHeight="1" hidden="1">
      <c r="A5" s="6"/>
      <c r="B5" s="6"/>
      <c r="C5" s="6"/>
      <c r="D5" s="6"/>
      <c r="E5" s="6"/>
      <c r="F5" s="52"/>
      <c r="G5" s="6"/>
      <c r="H5" s="6"/>
      <c r="I5" s="6"/>
    </row>
    <row r="6" spans="1:9" ht="15" customHeight="1">
      <c r="A6" s="6"/>
      <c r="B6" s="6"/>
      <c r="C6" s="6"/>
      <c r="D6" s="6"/>
      <c r="E6" s="6"/>
      <c r="F6" s="52"/>
      <c r="G6" s="6"/>
      <c r="H6" s="6"/>
      <c r="I6" s="6"/>
    </row>
    <row r="7" spans="1:11" s="3" customFormat="1" ht="30" customHeight="1">
      <c r="A7" s="306" t="s">
        <v>109</v>
      </c>
      <c r="B7" s="306"/>
      <c r="C7" s="306"/>
      <c r="D7" s="306"/>
      <c r="E7" s="306"/>
      <c r="F7" s="306"/>
      <c r="G7" s="31"/>
      <c r="H7" s="31"/>
      <c r="I7" s="31"/>
      <c r="J7" s="2"/>
      <c r="K7" s="2"/>
    </row>
    <row r="8" spans="1:11" s="3" customFormat="1" ht="15" customHeight="1" thickBot="1">
      <c r="A8" s="16"/>
      <c r="B8" s="16"/>
      <c r="C8" s="16"/>
      <c r="D8" s="16"/>
      <c r="E8" s="16"/>
      <c r="F8" s="51"/>
      <c r="G8" s="16"/>
      <c r="H8" s="16"/>
      <c r="I8" s="4"/>
      <c r="J8" s="2"/>
      <c r="K8" s="2"/>
    </row>
    <row r="9" spans="1:8" ht="17.25" customHeight="1">
      <c r="A9" s="7" t="s">
        <v>0</v>
      </c>
      <c r="B9" s="9" t="s">
        <v>2</v>
      </c>
      <c r="C9" s="23" t="s">
        <v>7</v>
      </c>
      <c r="D9" s="24" t="s">
        <v>8</v>
      </c>
      <c r="E9" s="26" t="s">
        <v>16</v>
      </c>
      <c r="F9" s="27" t="s">
        <v>14</v>
      </c>
      <c r="G9" s="18"/>
      <c r="H9" s="18"/>
    </row>
    <row r="10" spans="1:8" ht="17.25" customHeight="1" thickBot="1">
      <c r="A10" s="8" t="s">
        <v>1</v>
      </c>
      <c r="B10" s="10" t="s">
        <v>3</v>
      </c>
      <c r="C10" s="22" t="s">
        <v>13</v>
      </c>
      <c r="D10" s="25" t="s">
        <v>13</v>
      </c>
      <c r="E10" s="22" t="s">
        <v>6</v>
      </c>
      <c r="F10" s="28" t="s">
        <v>15</v>
      </c>
      <c r="G10" s="18"/>
      <c r="H10" s="18"/>
    </row>
    <row r="11" spans="1:8" ht="27" customHeight="1">
      <c r="A11" s="42">
        <v>8</v>
      </c>
      <c r="B11" s="53" t="s">
        <v>90</v>
      </c>
      <c r="C11" s="70">
        <v>81.19</v>
      </c>
      <c r="D11" s="54">
        <v>77.5</v>
      </c>
      <c r="E11" s="128">
        <v>77.5</v>
      </c>
      <c r="F11" s="127">
        <v>8</v>
      </c>
      <c r="G11" s="20"/>
      <c r="H11" s="19"/>
    </row>
    <row r="12" spans="1:8" ht="27" customHeight="1">
      <c r="A12" s="42"/>
      <c r="B12" s="65" t="s">
        <v>80</v>
      </c>
      <c r="C12" s="70"/>
      <c r="D12" s="54"/>
      <c r="E12" s="128" t="s">
        <v>69</v>
      </c>
      <c r="F12" s="127">
        <v>16</v>
      </c>
      <c r="G12" s="20"/>
      <c r="H12" s="19"/>
    </row>
    <row r="13" spans="1:8" ht="27" customHeight="1">
      <c r="A13" s="42">
        <v>14</v>
      </c>
      <c r="B13" s="65" t="s">
        <v>91</v>
      </c>
      <c r="C13" s="33" t="s">
        <v>102</v>
      </c>
      <c r="D13" s="35">
        <v>80.92</v>
      </c>
      <c r="E13" s="90">
        <v>80.92</v>
      </c>
      <c r="F13" s="129">
        <v>12</v>
      </c>
      <c r="G13" s="20"/>
      <c r="H13" s="19"/>
    </row>
    <row r="14" spans="1:8" ht="27" customHeight="1">
      <c r="A14" s="42">
        <v>12</v>
      </c>
      <c r="B14" s="65" t="s">
        <v>92</v>
      </c>
      <c r="C14" s="33" t="s">
        <v>102</v>
      </c>
      <c r="D14" s="35">
        <v>80.84</v>
      </c>
      <c r="E14" s="90">
        <v>80.84</v>
      </c>
      <c r="F14" s="129">
        <v>11</v>
      </c>
      <c r="G14" s="20"/>
      <c r="H14" s="19"/>
    </row>
    <row r="15" spans="1:8" ht="27" customHeight="1">
      <c r="A15" s="42">
        <v>13</v>
      </c>
      <c r="B15" s="53" t="s">
        <v>93</v>
      </c>
      <c r="C15" s="33">
        <v>89.85</v>
      </c>
      <c r="D15" s="35">
        <v>78.2</v>
      </c>
      <c r="E15" s="90">
        <v>78.2</v>
      </c>
      <c r="F15" s="129">
        <v>10</v>
      </c>
      <c r="G15" s="20"/>
      <c r="H15" s="19"/>
    </row>
    <row r="16" spans="1:8" ht="27" customHeight="1">
      <c r="A16" s="42">
        <v>6</v>
      </c>
      <c r="B16" s="150" t="s">
        <v>81</v>
      </c>
      <c r="C16" s="33" t="s">
        <v>102</v>
      </c>
      <c r="D16" s="35">
        <v>65.91</v>
      </c>
      <c r="E16" s="90">
        <v>65.91</v>
      </c>
      <c r="F16" s="129">
        <v>3</v>
      </c>
      <c r="G16" s="20"/>
      <c r="H16" s="19"/>
    </row>
    <row r="17" spans="1:8" ht="27" customHeight="1">
      <c r="A17" s="42">
        <v>15</v>
      </c>
      <c r="B17" s="65" t="s">
        <v>9</v>
      </c>
      <c r="C17" s="33">
        <v>72.93</v>
      </c>
      <c r="D17" s="35">
        <v>68.72</v>
      </c>
      <c r="E17" s="90">
        <v>68.72</v>
      </c>
      <c r="F17" s="129">
        <v>6</v>
      </c>
      <c r="G17" s="20"/>
      <c r="H17" s="19"/>
    </row>
    <row r="18" spans="1:8" ht="27" customHeight="1">
      <c r="A18" s="42">
        <v>4</v>
      </c>
      <c r="B18" s="65" t="s">
        <v>68</v>
      </c>
      <c r="C18" s="33">
        <v>73.84</v>
      </c>
      <c r="D18" s="35">
        <v>74.71</v>
      </c>
      <c r="E18" s="90">
        <v>73.84</v>
      </c>
      <c r="F18" s="129">
        <v>7</v>
      </c>
      <c r="G18" s="21"/>
      <c r="H18" s="19"/>
    </row>
    <row r="19" spans="1:8" ht="27" customHeight="1">
      <c r="A19" s="42">
        <v>10</v>
      </c>
      <c r="B19" s="150" t="s">
        <v>83</v>
      </c>
      <c r="C19" s="33">
        <v>63.24</v>
      </c>
      <c r="D19" s="35">
        <v>79.87</v>
      </c>
      <c r="E19" s="90">
        <v>63.24</v>
      </c>
      <c r="F19" s="129">
        <v>2</v>
      </c>
      <c r="G19" s="21"/>
      <c r="H19" s="19"/>
    </row>
    <row r="20" spans="1:8" ht="27" customHeight="1">
      <c r="A20" s="42">
        <v>7</v>
      </c>
      <c r="B20" s="53" t="s">
        <v>84</v>
      </c>
      <c r="C20" s="33">
        <v>72.82</v>
      </c>
      <c r="D20" s="35">
        <v>66.21</v>
      </c>
      <c r="E20" s="90">
        <v>66.21</v>
      </c>
      <c r="F20" s="129">
        <v>4</v>
      </c>
      <c r="G20" s="21"/>
      <c r="H20" s="19"/>
    </row>
    <row r="21" spans="1:11" s="3" customFormat="1" ht="27" customHeight="1">
      <c r="A21" s="42">
        <v>1</v>
      </c>
      <c r="B21" s="150" t="s">
        <v>94</v>
      </c>
      <c r="C21" s="33">
        <v>141.64</v>
      </c>
      <c r="D21" s="35">
        <v>127.02</v>
      </c>
      <c r="E21" s="90">
        <v>127.02</v>
      </c>
      <c r="F21" s="129">
        <v>15</v>
      </c>
      <c r="G21" s="31"/>
      <c r="H21" s="31"/>
      <c r="I21" s="31"/>
      <c r="J21" s="2"/>
      <c r="K21" s="2"/>
    </row>
    <row r="22" spans="1:11" s="3" customFormat="1" ht="27" customHeight="1">
      <c r="A22" s="42">
        <v>11</v>
      </c>
      <c r="B22" s="65" t="s">
        <v>73</v>
      </c>
      <c r="C22" s="33">
        <v>68.45</v>
      </c>
      <c r="D22" s="35">
        <v>69.81</v>
      </c>
      <c r="E22" s="90">
        <v>68.45</v>
      </c>
      <c r="F22" s="129">
        <v>5</v>
      </c>
      <c r="G22" s="16"/>
      <c r="H22" s="16"/>
      <c r="I22" s="4"/>
      <c r="J22" s="2"/>
      <c r="K22" s="2"/>
    </row>
    <row r="23" spans="1:8" ht="27" customHeight="1">
      <c r="A23" s="151">
        <v>2</v>
      </c>
      <c r="B23" s="152" t="s">
        <v>95</v>
      </c>
      <c r="C23" s="33">
        <v>87.66</v>
      </c>
      <c r="D23" s="35">
        <v>77.58</v>
      </c>
      <c r="E23" s="109">
        <v>77.58</v>
      </c>
      <c r="F23" s="127">
        <v>9</v>
      </c>
      <c r="G23" s="18"/>
      <c r="H23" s="18"/>
    </row>
    <row r="24" spans="1:8" ht="27" customHeight="1">
      <c r="A24" s="42">
        <v>3</v>
      </c>
      <c r="B24" s="65" t="s">
        <v>85</v>
      </c>
      <c r="C24" s="33" t="s">
        <v>102</v>
      </c>
      <c r="D24" s="35">
        <v>123.36</v>
      </c>
      <c r="E24" s="90">
        <v>123.36</v>
      </c>
      <c r="F24" s="129">
        <v>14</v>
      </c>
      <c r="G24" s="18"/>
      <c r="H24" s="18"/>
    </row>
    <row r="25" spans="1:8" ht="27" customHeight="1">
      <c r="A25" s="42">
        <v>5</v>
      </c>
      <c r="B25" s="65" t="s">
        <v>96</v>
      </c>
      <c r="C25" s="33" t="s">
        <v>102</v>
      </c>
      <c r="D25" s="35">
        <v>91.16</v>
      </c>
      <c r="E25" s="90">
        <v>91.16</v>
      </c>
      <c r="F25" s="129">
        <v>13</v>
      </c>
      <c r="G25" s="20"/>
      <c r="H25" s="19"/>
    </row>
    <row r="26" spans="1:8" ht="27" customHeight="1" thickBot="1">
      <c r="A26" s="43">
        <v>9</v>
      </c>
      <c r="B26" s="154" t="s">
        <v>62</v>
      </c>
      <c r="C26" s="34">
        <v>59.35</v>
      </c>
      <c r="D26" s="36">
        <v>65.19</v>
      </c>
      <c r="E26" s="91">
        <v>59.35</v>
      </c>
      <c r="F26" s="130">
        <v>1</v>
      </c>
      <c r="G26" s="20"/>
      <c r="H26" s="19"/>
    </row>
    <row r="27" spans="1:8" ht="15" customHeight="1">
      <c r="A27" s="19"/>
      <c r="B27" s="37"/>
      <c r="C27" s="55"/>
      <c r="D27" s="55"/>
      <c r="E27" s="59"/>
      <c r="F27" s="125"/>
      <c r="G27" s="5"/>
      <c r="H27" s="5"/>
    </row>
    <row r="28" spans="1:9" ht="15" customHeight="1">
      <c r="A28" s="19"/>
      <c r="B28" s="37"/>
      <c r="C28" s="55"/>
      <c r="D28" s="55"/>
      <c r="E28" s="59"/>
      <c r="F28" s="125"/>
      <c r="G28" s="5"/>
      <c r="H28" s="5"/>
      <c r="I28" s="5"/>
    </row>
    <row r="29" spans="1:9" ht="21" customHeight="1">
      <c r="A29" s="15" t="s">
        <v>10</v>
      </c>
      <c r="B29" s="5"/>
      <c r="C29" s="5"/>
      <c r="D29" s="15"/>
      <c r="E29" s="15" t="s">
        <v>103</v>
      </c>
      <c r="F29" s="166"/>
      <c r="G29" s="5"/>
      <c r="H29" s="5"/>
      <c r="I29" s="5"/>
    </row>
    <row r="30" spans="1:9" ht="15" customHeight="1">
      <c r="A30" s="5"/>
      <c r="B30" s="5"/>
      <c r="C30" s="5"/>
      <c r="D30" s="5"/>
      <c r="E30" s="5"/>
      <c r="F30" s="37"/>
      <c r="G30" s="5"/>
      <c r="H30" s="5"/>
      <c r="I30" s="5"/>
    </row>
    <row r="31" spans="1:9" ht="21" customHeight="1">
      <c r="A31" s="15" t="s">
        <v>11</v>
      </c>
      <c r="B31" s="5"/>
      <c r="C31" s="15"/>
      <c r="D31" s="15"/>
      <c r="E31" s="15" t="s">
        <v>104</v>
      </c>
      <c r="F31" s="5"/>
      <c r="G31" s="5"/>
      <c r="H31" s="5"/>
      <c r="I31" s="5"/>
    </row>
    <row r="32" spans="1:9" ht="20.25">
      <c r="A32" s="15"/>
      <c r="B32" s="5"/>
      <c r="C32" s="5"/>
      <c r="D32" s="15"/>
      <c r="E32" s="37"/>
      <c r="F32" s="5"/>
      <c r="G32" s="5"/>
      <c r="H32" s="5"/>
      <c r="I32" s="5"/>
    </row>
    <row r="33" spans="1:9" ht="20.25">
      <c r="A33" s="5"/>
      <c r="B33" s="5"/>
      <c r="C33" s="5"/>
      <c r="D33" s="5"/>
      <c r="E33" s="37"/>
      <c r="F33" s="5"/>
      <c r="G33" s="5"/>
      <c r="H33" s="5"/>
      <c r="I33" s="5"/>
    </row>
  </sheetData>
  <sheetProtection/>
  <mergeCells count="4">
    <mergeCell ref="A2:F2"/>
    <mergeCell ref="A7:F7"/>
    <mergeCell ref="A1:F1"/>
    <mergeCell ref="A3:F3"/>
  </mergeCells>
  <printOptions horizontalCentered="1"/>
  <pageMargins left="0.3937007874015748" right="0.3937007874015748" top="0.3937007874015748" bottom="0.1968503937007874" header="0.3937007874015748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5.75390625" style="1" customWidth="1"/>
    <col min="2" max="2" width="10.125" style="1" customWidth="1"/>
    <col min="3" max="3" width="7.75390625" style="1" customWidth="1"/>
    <col min="4" max="4" width="10.125" style="1" customWidth="1"/>
    <col min="5" max="5" width="7.75390625" style="1" customWidth="1"/>
    <col min="6" max="6" width="11.75390625" style="1" customWidth="1"/>
    <col min="7" max="7" width="7.00390625" style="1" customWidth="1"/>
    <col min="8" max="8" width="9.25390625" style="1" customWidth="1"/>
    <col min="9" max="10" width="9.125" style="1" customWidth="1"/>
  </cols>
  <sheetData>
    <row r="1" spans="1:8" ht="24" customHeight="1">
      <c r="A1" s="305" t="s">
        <v>99</v>
      </c>
      <c r="B1" s="305"/>
      <c r="C1" s="305"/>
      <c r="D1" s="305"/>
      <c r="E1" s="305"/>
      <c r="F1" s="305"/>
      <c r="G1" s="305"/>
      <c r="H1" s="80"/>
    </row>
    <row r="2" spans="1:9" ht="24" customHeight="1">
      <c r="A2" s="78"/>
      <c r="B2" s="80"/>
      <c r="C2" s="80"/>
      <c r="D2" s="80"/>
      <c r="E2" s="80"/>
      <c r="F2" s="80"/>
      <c r="G2" s="80"/>
      <c r="H2" s="80"/>
      <c r="I2" s="80"/>
    </row>
    <row r="3" spans="1:8" ht="30" customHeight="1">
      <c r="A3" s="305" t="s">
        <v>59</v>
      </c>
      <c r="B3" s="305"/>
      <c r="C3" s="305"/>
      <c r="D3" s="305"/>
      <c r="E3" s="305"/>
      <c r="F3" s="305"/>
      <c r="G3" s="305"/>
      <c r="H3" s="78"/>
    </row>
    <row r="4" spans="1:9" ht="7.5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10" s="3" customFormat="1" ht="30" customHeight="1">
      <c r="A5" s="304" t="s">
        <v>109</v>
      </c>
      <c r="B5" s="304"/>
      <c r="C5" s="304"/>
      <c r="D5" s="304"/>
      <c r="E5" s="304"/>
      <c r="F5" s="304"/>
      <c r="G5" s="304"/>
      <c r="H5" s="77"/>
      <c r="I5" s="38"/>
      <c r="J5" s="2"/>
    </row>
    <row r="6" spans="1:10" s="3" customFormat="1" ht="15" customHeight="1" thickBot="1">
      <c r="A6" s="77"/>
      <c r="B6" s="77"/>
      <c r="C6" s="77"/>
      <c r="D6" s="77"/>
      <c r="E6" s="77"/>
      <c r="F6" s="77"/>
      <c r="G6" s="77"/>
      <c r="H6" s="77"/>
      <c r="I6" s="77"/>
      <c r="J6" s="2"/>
    </row>
    <row r="7" spans="1:7" ht="17.25" customHeight="1">
      <c r="A7" s="9" t="s">
        <v>2</v>
      </c>
      <c r="B7" s="300" t="s">
        <v>53</v>
      </c>
      <c r="C7" s="301"/>
      <c r="D7" s="300" t="s">
        <v>52</v>
      </c>
      <c r="E7" s="300"/>
      <c r="F7" s="9" t="s">
        <v>24</v>
      </c>
      <c r="G7" s="11" t="s">
        <v>14</v>
      </c>
    </row>
    <row r="8" spans="1:7" ht="17.25" customHeight="1" thickBot="1">
      <c r="A8" s="10" t="s">
        <v>3</v>
      </c>
      <c r="B8" s="13" t="s">
        <v>6</v>
      </c>
      <c r="C8" s="14" t="s">
        <v>23</v>
      </c>
      <c r="D8" s="13" t="s">
        <v>6</v>
      </c>
      <c r="E8" s="13" t="s">
        <v>23</v>
      </c>
      <c r="F8" s="10" t="s">
        <v>23</v>
      </c>
      <c r="G8" s="12" t="s">
        <v>15</v>
      </c>
    </row>
    <row r="9" spans="1:7" ht="27" customHeight="1">
      <c r="A9" s="155" t="s">
        <v>90</v>
      </c>
      <c r="B9" s="156">
        <v>108.77</v>
      </c>
      <c r="C9" s="97">
        <v>8</v>
      </c>
      <c r="D9" s="157">
        <v>77.5</v>
      </c>
      <c r="E9" s="97">
        <v>8</v>
      </c>
      <c r="F9" s="158">
        <v>16</v>
      </c>
      <c r="G9" s="159">
        <v>7</v>
      </c>
    </row>
    <row r="10" spans="1:7" ht="27" customHeight="1">
      <c r="A10" s="65" t="s">
        <v>80</v>
      </c>
      <c r="B10" s="156" t="s">
        <v>69</v>
      </c>
      <c r="C10" s="97">
        <v>16</v>
      </c>
      <c r="D10" s="157" t="s">
        <v>69</v>
      </c>
      <c r="E10" s="97">
        <v>16</v>
      </c>
      <c r="F10" s="158">
        <v>32</v>
      </c>
      <c r="G10" s="71">
        <v>16</v>
      </c>
    </row>
    <row r="11" spans="1:7" ht="27" customHeight="1">
      <c r="A11" s="65" t="s">
        <v>91</v>
      </c>
      <c r="B11" s="156">
        <v>115.83</v>
      </c>
      <c r="C11" s="97">
        <v>11</v>
      </c>
      <c r="D11" s="156">
        <v>80.92</v>
      </c>
      <c r="E11" s="96">
        <v>12</v>
      </c>
      <c r="F11" s="158">
        <v>23</v>
      </c>
      <c r="G11" s="160">
        <v>13</v>
      </c>
    </row>
    <row r="12" spans="1:7" ht="27" customHeight="1">
      <c r="A12" s="65" t="s">
        <v>92</v>
      </c>
      <c r="B12" s="156">
        <v>109.57</v>
      </c>
      <c r="C12" s="97">
        <v>9</v>
      </c>
      <c r="D12" s="156">
        <v>80.84</v>
      </c>
      <c r="E12" s="96">
        <v>11</v>
      </c>
      <c r="F12" s="158">
        <v>20</v>
      </c>
      <c r="G12" s="159">
        <v>10</v>
      </c>
    </row>
    <row r="13" spans="1:7" ht="27" customHeight="1">
      <c r="A13" s="155" t="s">
        <v>93</v>
      </c>
      <c r="B13" s="156">
        <v>116.42</v>
      </c>
      <c r="C13" s="97">
        <v>12</v>
      </c>
      <c r="D13" s="156">
        <v>78.2</v>
      </c>
      <c r="E13" s="96">
        <v>10</v>
      </c>
      <c r="F13" s="158">
        <v>22</v>
      </c>
      <c r="G13" s="160">
        <v>11</v>
      </c>
    </row>
    <row r="14" spans="1:7" ht="27" customHeight="1">
      <c r="A14" s="152" t="s">
        <v>81</v>
      </c>
      <c r="B14" s="156">
        <v>107.37</v>
      </c>
      <c r="C14" s="97">
        <v>7</v>
      </c>
      <c r="D14" s="156">
        <v>65.91</v>
      </c>
      <c r="E14" s="96">
        <v>3</v>
      </c>
      <c r="F14" s="158">
        <v>10</v>
      </c>
      <c r="G14" s="160">
        <v>5</v>
      </c>
    </row>
    <row r="15" spans="1:7" ht="27" customHeight="1">
      <c r="A15" s="65" t="s">
        <v>9</v>
      </c>
      <c r="B15" s="156">
        <v>112.12</v>
      </c>
      <c r="C15" s="97">
        <v>10</v>
      </c>
      <c r="D15" s="156">
        <v>68.72</v>
      </c>
      <c r="E15" s="96">
        <v>6</v>
      </c>
      <c r="F15" s="158">
        <v>16</v>
      </c>
      <c r="G15" s="160">
        <v>7</v>
      </c>
    </row>
    <row r="16" spans="1:7" ht="27" customHeight="1">
      <c r="A16" s="65" t="s">
        <v>68</v>
      </c>
      <c r="B16" s="156">
        <v>105.71</v>
      </c>
      <c r="C16" s="97">
        <v>5</v>
      </c>
      <c r="D16" s="156">
        <v>73.84</v>
      </c>
      <c r="E16" s="96">
        <v>7</v>
      </c>
      <c r="F16" s="158">
        <v>12</v>
      </c>
      <c r="G16" s="160">
        <v>6</v>
      </c>
    </row>
    <row r="17" spans="1:7" ht="27" customHeight="1">
      <c r="A17" s="152" t="s">
        <v>83</v>
      </c>
      <c r="B17" s="156">
        <v>106.56</v>
      </c>
      <c r="C17" s="97">
        <v>6</v>
      </c>
      <c r="D17" s="156">
        <v>63.24</v>
      </c>
      <c r="E17" s="96">
        <v>2</v>
      </c>
      <c r="F17" s="158">
        <v>8</v>
      </c>
      <c r="G17" s="160">
        <v>4</v>
      </c>
    </row>
    <row r="18" spans="1:7" ht="27" customHeight="1">
      <c r="A18" s="155" t="s">
        <v>84</v>
      </c>
      <c r="B18" s="156">
        <v>99.56</v>
      </c>
      <c r="C18" s="97">
        <v>3</v>
      </c>
      <c r="D18" s="156">
        <v>66.21</v>
      </c>
      <c r="E18" s="96">
        <v>4</v>
      </c>
      <c r="F18" s="158">
        <v>7</v>
      </c>
      <c r="G18" s="160">
        <v>2</v>
      </c>
    </row>
    <row r="19" spans="1:10" s="3" customFormat="1" ht="27" customHeight="1">
      <c r="A19" s="152" t="s">
        <v>94</v>
      </c>
      <c r="B19" s="156">
        <v>177.54</v>
      </c>
      <c r="C19" s="97">
        <v>15</v>
      </c>
      <c r="D19" s="156">
        <v>127.02</v>
      </c>
      <c r="E19" s="96">
        <v>15</v>
      </c>
      <c r="F19" s="158">
        <v>30</v>
      </c>
      <c r="G19" s="160">
        <v>15</v>
      </c>
      <c r="H19" s="77"/>
      <c r="I19" s="38"/>
      <c r="J19" s="2"/>
    </row>
    <row r="20" spans="1:10" s="3" customFormat="1" ht="27" customHeight="1">
      <c r="A20" s="65" t="s">
        <v>73</v>
      </c>
      <c r="B20" s="156">
        <v>97.56</v>
      </c>
      <c r="C20" s="97">
        <v>2</v>
      </c>
      <c r="D20" s="156">
        <v>68.45</v>
      </c>
      <c r="E20" s="96">
        <v>5</v>
      </c>
      <c r="F20" s="158">
        <v>7</v>
      </c>
      <c r="G20" s="160">
        <v>2</v>
      </c>
      <c r="H20" s="77"/>
      <c r="I20" s="77"/>
      <c r="J20" s="2"/>
    </row>
    <row r="21" spans="1:7" ht="26.25" customHeight="1">
      <c r="A21" s="152" t="s">
        <v>95</v>
      </c>
      <c r="B21" s="156">
        <v>122.48</v>
      </c>
      <c r="C21" s="96">
        <v>13</v>
      </c>
      <c r="D21" s="161">
        <v>77.58</v>
      </c>
      <c r="E21" s="97">
        <v>9</v>
      </c>
      <c r="F21" s="158">
        <v>22</v>
      </c>
      <c r="G21" s="160">
        <v>11</v>
      </c>
    </row>
    <row r="22" spans="1:7" ht="26.25" customHeight="1">
      <c r="A22" s="65" t="s">
        <v>105</v>
      </c>
      <c r="B22" s="156" t="s">
        <v>69</v>
      </c>
      <c r="C22" s="97">
        <v>16</v>
      </c>
      <c r="D22" s="157" t="s">
        <v>69</v>
      </c>
      <c r="E22" s="97">
        <v>16</v>
      </c>
      <c r="F22" s="158">
        <v>32</v>
      </c>
      <c r="G22" s="71">
        <v>16</v>
      </c>
    </row>
    <row r="23" spans="1:7" ht="26.25" customHeight="1">
      <c r="A23" s="65" t="s">
        <v>85</v>
      </c>
      <c r="B23" s="156">
        <v>161.07</v>
      </c>
      <c r="C23" s="105">
        <v>14</v>
      </c>
      <c r="D23" s="156">
        <v>123.36</v>
      </c>
      <c r="E23" s="96">
        <v>14</v>
      </c>
      <c r="F23" s="158">
        <v>28</v>
      </c>
      <c r="G23" s="160">
        <v>14</v>
      </c>
    </row>
    <row r="24" spans="1:7" ht="27" customHeight="1">
      <c r="A24" s="65" t="s">
        <v>96</v>
      </c>
      <c r="B24" s="156">
        <v>103.47</v>
      </c>
      <c r="C24" s="96">
        <v>4</v>
      </c>
      <c r="D24" s="156">
        <v>91.16</v>
      </c>
      <c r="E24" s="96">
        <v>13</v>
      </c>
      <c r="F24" s="162">
        <v>17</v>
      </c>
      <c r="G24" s="163">
        <v>9</v>
      </c>
    </row>
    <row r="25" spans="1:7" ht="27" customHeight="1">
      <c r="A25" s="65" t="s">
        <v>62</v>
      </c>
      <c r="B25" s="156">
        <v>91.88</v>
      </c>
      <c r="C25" s="96">
        <v>1</v>
      </c>
      <c r="D25" s="156">
        <v>59.35</v>
      </c>
      <c r="E25" s="96">
        <v>1</v>
      </c>
      <c r="F25" s="224">
        <v>2</v>
      </c>
      <c r="G25" s="159">
        <v>1</v>
      </c>
    </row>
    <row r="26" spans="1:7" ht="27" customHeight="1" thickBot="1">
      <c r="A26" s="66" t="s">
        <v>87</v>
      </c>
      <c r="B26" s="164" t="s">
        <v>69</v>
      </c>
      <c r="C26" s="98">
        <v>16</v>
      </c>
      <c r="D26" s="164" t="s">
        <v>69</v>
      </c>
      <c r="E26" s="98">
        <v>16</v>
      </c>
      <c r="F26" s="165">
        <v>32</v>
      </c>
      <c r="G26" s="50">
        <v>16</v>
      </c>
    </row>
    <row r="27" spans="2:7" ht="27" customHeight="1">
      <c r="B27" s="38"/>
      <c r="C27" s="38"/>
      <c r="D27" s="38"/>
      <c r="E27" s="38"/>
      <c r="F27" s="20"/>
      <c r="G27" s="19"/>
    </row>
    <row r="28" spans="1:8" ht="15" customHeight="1">
      <c r="A28" s="37"/>
      <c r="B28" s="38"/>
      <c r="C28" s="38"/>
      <c r="D28" s="38"/>
      <c r="E28" s="38"/>
      <c r="F28" s="20"/>
      <c r="G28" s="19"/>
      <c r="H28" s="5"/>
    </row>
    <row r="29" spans="1:8" ht="21" customHeight="1">
      <c r="A29" s="15" t="s">
        <v>11</v>
      </c>
      <c r="B29" s="15"/>
      <c r="C29" s="15"/>
      <c r="D29" s="15"/>
      <c r="E29" s="15" t="s">
        <v>100</v>
      </c>
      <c r="F29" s="15"/>
      <c r="G29" s="15"/>
      <c r="H29" s="5"/>
    </row>
    <row r="30" spans="1:8" ht="21" customHeight="1">
      <c r="A30" s="5"/>
      <c r="B30" s="5"/>
      <c r="C30" s="5"/>
      <c r="D30" s="5"/>
      <c r="E30" s="5"/>
      <c r="F30" s="5"/>
      <c r="G30" s="5"/>
      <c r="H30" s="5"/>
    </row>
    <row r="31" spans="1:8" ht="21" customHeight="1">
      <c r="A31" s="15"/>
      <c r="B31" s="5"/>
      <c r="C31" s="5"/>
      <c r="D31" s="5"/>
      <c r="E31" s="15"/>
      <c r="F31" s="5"/>
      <c r="G31" s="5"/>
      <c r="H31" s="5"/>
    </row>
    <row r="32" spans="1:8" ht="21" customHeight="1">
      <c r="A32" s="15"/>
      <c r="B32" s="5"/>
      <c r="C32" s="5"/>
      <c r="D32" s="5"/>
      <c r="E32" s="15"/>
      <c r="F32" s="5"/>
      <c r="G32" s="5"/>
      <c r="H32" s="5"/>
    </row>
    <row r="33" spans="1:8" ht="21" customHeight="1">
      <c r="A33" s="5"/>
      <c r="B33" s="5"/>
      <c r="C33" s="5"/>
      <c r="D33" s="5"/>
      <c r="E33" s="5"/>
      <c r="F33" s="5"/>
      <c r="G33" s="5"/>
      <c r="H33" s="5"/>
    </row>
    <row r="34" ht="21.75" customHeight="1">
      <c r="H34" s="5"/>
    </row>
    <row r="35" ht="18.75" customHeight="1">
      <c r="H35" s="5"/>
    </row>
    <row r="36" ht="12" customHeight="1">
      <c r="H36" s="5"/>
    </row>
    <row r="37" ht="18.75" customHeight="1">
      <c r="H37" s="5"/>
    </row>
    <row r="38" ht="18.75">
      <c r="H38" s="5"/>
    </row>
    <row r="39" ht="18.75">
      <c r="H39" s="5"/>
    </row>
    <row r="40" ht="18.75">
      <c r="H40" s="5"/>
    </row>
  </sheetData>
  <sheetProtection/>
  <mergeCells count="5">
    <mergeCell ref="A1:G1"/>
    <mergeCell ref="A3:G3"/>
    <mergeCell ref="A5:G5"/>
    <mergeCell ref="B7:C7"/>
    <mergeCell ref="D7:E7"/>
  </mergeCells>
  <printOptions horizontalCentered="1"/>
  <pageMargins left="0.7874015748031497" right="0.7874015748031497" top="0.5905511811023623" bottom="0.1968503937007874" header="0.5905511811023623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7.125" style="0" customWidth="1"/>
    <col min="2" max="2" width="7.125" style="1" customWidth="1"/>
    <col min="3" max="3" width="28.625" style="1" customWidth="1"/>
    <col min="4" max="4" width="21.375" style="1" customWidth="1"/>
    <col min="5" max="5" width="11.375" style="1" customWidth="1"/>
    <col min="6" max="6" width="7.125" style="1" customWidth="1"/>
    <col min="7" max="7" width="6.75390625" style="1" customWidth="1"/>
    <col min="8" max="8" width="13.75390625" style="1" customWidth="1"/>
    <col min="9" max="9" width="7.00390625" style="1" customWidth="1"/>
    <col min="10" max="10" width="0" style="1" hidden="1" customWidth="1"/>
    <col min="11" max="12" width="9.125" style="1" customWidth="1"/>
  </cols>
  <sheetData>
    <row r="1" spans="2:10" ht="24" customHeight="1">
      <c r="B1" s="308" t="s">
        <v>74</v>
      </c>
      <c r="C1" s="309"/>
      <c r="D1" s="309"/>
      <c r="E1" s="309"/>
      <c r="F1" s="80"/>
      <c r="G1" s="80"/>
      <c r="H1" s="80"/>
      <c r="I1" s="80"/>
      <c r="J1" s="80"/>
    </row>
    <row r="2" spans="2:10" ht="24" customHeight="1">
      <c r="B2" s="303" t="s">
        <v>78</v>
      </c>
      <c r="C2" s="303"/>
      <c r="D2" s="303"/>
      <c r="E2" s="303"/>
      <c r="F2" s="79"/>
      <c r="G2" s="79"/>
      <c r="H2" s="79"/>
      <c r="I2" s="79"/>
      <c r="J2" s="79"/>
    </row>
    <row r="3" spans="2:10" ht="30" customHeight="1">
      <c r="B3" s="305" t="s">
        <v>17</v>
      </c>
      <c r="C3" s="305"/>
      <c r="D3" s="305"/>
      <c r="E3" s="305"/>
      <c r="F3" s="78"/>
      <c r="G3" s="78"/>
      <c r="H3" s="78"/>
      <c r="I3" s="78"/>
      <c r="J3" s="78"/>
    </row>
    <row r="4" spans="2:10" ht="7.5" customHeight="1">
      <c r="B4" s="6"/>
      <c r="C4" s="6"/>
      <c r="D4" s="6"/>
      <c r="E4" s="6"/>
      <c r="F4" s="6"/>
      <c r="G4" s="6"/>
      <c r="H4" s="6"/>
      <c r="I4" s="6"/>
      <c r="J4" s="6"/>
    </row>
    <row r="5" spans="2:12" s="3" customFormat="1" ht="30" customHeight="1">
      <c r="B5" s="304" t="s">
        <v>110</v>
      </c>
      <c r="C5" s="304"/>
      <c r="D5" s="304"/>
      <c r="E5" s="304"/>
      <c r="F5" s="77"/>
      <c r="G5" s="77"/>
      <c r="H5" s="77"/>
      <c r="I5" s="77"/>
      <c r="J5" s="77"/>
      <c r="K5" s="2"/>
      <c r="L5" s="2"/>
    </row>
    <row r="6" spans="2:12" s="3" customFormat="1" ht="15" customHeight="1" thickBot="1">
      <c r="B6" s="16"/>
      <c r="C6" s="16"/>
      <c r="D6" s="16"/>
      <c r="E6" s="16"/>
      <c r="F6" s="16"/>
      <c r="G6" s="16"/>
      <c r="H6" s="16"/>
      <c r="I6" s="16"/>
      <c r="J6" s="4"/>
      <c r="K6" s="2"/>
      <c r="L6" s="2"/>
    </row>
    <row r="7" spans="2:12" ht="17.25" customHeight="1">
      <c r="B7" s="7" t="s">
        <v>0</v>
      </c>
      <c r="C7" s="9" t="s">
        <v>2</v>
      </c>
      <c r="D7" s="9" t="s">
        <v>16</v>
      </c>
      <c r="E7" s="11" t="s">
        <v>14</v>
      </c>
      <c r="I7"/>
      <c r="J7"/>
      <c r="K7"/>
      <c r="L7"/>
    </row>
    <row r="8" spans="2:12" ht="17.25" customHeight="1" thickBot="1">
      <c r="B8" s="44" t="s">
        <v>1</v>
      </c>
      <c r="C8" s="45" t="s">
        <v>3</v>
      </c>
      <c r="D8" s="45" t="s">
        <v>6</v>
      </c>
      <c r="E8" s="46" t="s">
        <v>15</v>
      </c>
      <c r="I8"/>
      <c r="J8"/>
      <c r="K8"/>
      <c r="L8"/>
    </row>
    <row r="9" spans="2:12" ht="27" customHeight="1">
      <c r="B9" s="174"/>
      <c r="C9" s="147" t="s">
        <v>90</v>
      </c>
      <c r="D9" s="182"/>
      <c r="E9" s="72"/>
      <c r="I9"/>
      <c r="J9"/>
      <c r="K9"/>
      <c r="L9"/>
    </row>
    <row r="10" spans="2:12" ht="27" customHeight="1">
      <c r="B10" s="175"/>
      <c r="C10" s="152" t="s">
        <v>80</v>
      </c>
      <c r="D10" s="183"/>
      <c r="E10" s="73"/>
      <c r="I10"/>
      <c r="J10"/>
      <c r="K10"/>
      <c r="L10"/>
    </row>
    <row r="11" spans="2:12" ht="27" customHeight="1">
      <c r="B11" s="175"/>
      <c r="C11" s="152" t="s">
        <v>91</v>
      </c>
      <c r="D11" s="183"/>
      <c r="E11" s="73"/>
      <c r="I11"/>
      <c r="J11"/>
      <c r="K11"/>
      <c r="L11"/>
    </row>
    <row r="12" spans="2:12" ht="27" customHeight="1">
      <c r="B12" s="175"/>
      <c r="C12" s="152" t="s">
        <v>92</v>
      </c>
      <c r="D12" s="184"/>
      <c r="E12" s="73"/>
      <c r="I12"/>
      <c r="J12"/>
      <c r="K12"/>
      <c r="L12"/>
    </row>
    <row r="13" spans="2:12" ht="27" customHeight="1">
      <c r="B13" s="175"/>
      <c r="C13" s="152" t="s">
        <v>93</v>
      </c>
      <c r="D13" s="184"/>
      <c r="E13" s="73"/>
      <c r="I13"/>
      <c r="J13"/>
      <c r="K13"/>
      <c r="L13"/>
    </row>
    <row r="14" spans="2:12" ht="27" customHeight="1">
      <c r="B14" s="175"/>
      <c r="C14" s="152" t="s">
        <v>81</v>
      </c>
      <c r="D14" s="183"/>
      <c r="E14" s="73"/>
      <c r="I14"/>
      <c r="J14"/>
      <c r="K14"/>
      <c r="L14"/>
    </row>
    <row r="15" spans="2:12" ht="27" customHeight="1">
      <c r="B15" s="175"/>
      <c r="C15" s="152" t="s">
        <v>9</v>
      </c>
      <c r="D15" s="184"/>
      <c r="E15" s="73"/>
      <c r="I15"/>
      <c r="J15"/>
      <c r="K15"/>
      <c r="L15"/>
    </row>
    <row r="16" spans="2:12" ht="27" customHeight="1">
      <c r="B16" s="175"/>
      <c r="C16" s="152" t="s">
        <v>68</v>
      </c>
      <c r="D16" s="184"/>
      <c r="E16" s="73"/>
      <c r="I16"/>
      <c r="J16"/>
      <c r="K16"/>
      <c r="L16"/>
    </row>
    <row r="17" spans="2:9" ht="27" customHeight="1">
      <c r="B17" s="176"/>
      <c r="C17" s="152" t="s">
        <v>83</v>
      </c>
      <c r="D17" s="185"/>
      <c r="E17" s="190"/>
      <c r="F17" s="38"/>
      <c r="G17" s="38"/>
      <c r="H17" s="59"/>
      <c r="I17" s="19"/>
    </row>
    <row r="18" spans="2:9" ht="27" customHeight="1">
      <c r="B18" s="176"/>
      <c r="C18" s="152" t="s">
        <v>84</v>
      </c>
      <c r="D18" s="185"/>
      <c r="E18" s="190"/>
      <c r="F18" s="38"/>
      <c r="G18" s="38"/>
      <c r="H18" s="59"/>
      <c r="I18" s="19"/>
    </row>
    <row r="19" spans="2:12" s="3" customFormat="1" ht="27" customHeight="1">
      <c r="B19" s="177"/>
      <c r="C19" s="152" t="s">
        <v>94</v>
      </c>
      <c r="D19" s="186"/>
      <c r="E19" s="191"/>
      <c r="F19" s="77"/>
      <c r="G19" s="77"/>
      <c r="H19" s="77"/>
      <c r="I19" s="77"/>
      <c r="J19" s="77"/>
      <c r="K19" s="2"/>
      <c r="L19" s="2"/>
    </row>
    <row r="20" spans="2:12" s="3" customFormat="1" ht="27" customHeight="1">
      <c r="B20" s="178"/>
      <c r="C20" s="152" t="s">
        <v>73</v>
      </c>
      <c r="D20" s="187"/>
      <c r="E20" s="73"/>
      <c r="F20" s="16"/>
      <c r="G20" s="16"/>
      <c r="H20" s="16"/>
      <c r="I20" s="16"/>
      <c r="J20" s="4"/>
      <c r="K20" s="2"/>
      <c r="L20" s="2"/>
    </row>
    <row r="21" spans="2:12" ht="27" customHeight="1">
      <c r="B21" s="179"/>
      <c r="C21" s="152" t="s">
        <v>95</v>
      </c>
      <c r="D21" s="188"/>
      <c r="E21" s="192"/>
      <c r="I21"/>
      <c r="J21"/>
      <c r="K21"/>
      <c r="L21"/>
    </row>
    <row r="22" spans="2:12" ht="27" customHeight="1">
      <c r="B22" s="179"/>
      <c r="C22" s="152" t="s">
        <v>85</v>
      </c>
      <c r="D22" s="188"/>
      <c r="E22" s="192"/>
      <c r="I22"/>
      <c r="J22"/>
      <c r="K22"/>
      <c r="L22"/>
    </row>
    <row r="23" spans="2:12" ht="27" customHeight="1">
      <c r="B23" s="175"/>
      <c r="C23" s="152" t="s">
        <v>96</v>
      </c>
      <c r="D23" s="183"/>
      <c r="E23" s="73"/>
      <c r="I23"/>
      <c r="J23"/>
      <c r="K23"/>
      <c r="L23"/>
    </row>
    <row r="24" spans="2:12" ht="27" customHeight="1" thickBot="1">
      <c r="B24" s="180"/>
      <c r="C24" s="181" t="s">
        <v>62</v>
      </c>
      <c r="D24" s="189"/>
      <c r="E24" s="74"/>
      <c r="I24"/>
      <c r="J24"/>
      <c r="K24"/>
      <c r="L24"/>
    </row>
    <row r="25" spans="2:12" ht="15" customHeight="1">
      <c r="B25" s="121"/>
      <c r="C25" s="37"/>
      <c r="D25" s="132"/>
      <c r="E25" s="16"/>
      <c r="I25"/>
      <c r="J25"/>
      <c r="K25"/>
      <c r="L25"/>
    </row>
    <row r="26" spans="2:10" ht="1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2:10" ht="21" customHeight="1">
      <c r="B27" s="15" t="s">
        <v>10</v>
      </c>
      <c r="C27" s="5"/>
      <c r="D27" s="15" t="s">
        <v>61</v>
      </c>
      <c r="E27" s="5"/>
      <c r="F27" s="5"/>
      <c r="G27" s="15"/>
      <c r="H27" s="5"/>
      <c r="I27" s="5"/>
      <c r="J27" s="5"/>
    </row>
    <row r="28" spans="2:10" ht="15" customHeight="1">
      <c r="B28" s="5"/>
      <c r="C28" s="5"/>
      <c r="D28" s="5"/>
      <c r="E28" s="5"/>
      <c r="F28" s="5"/>
      <c r="G28" s="5"/>
      <c r="H28" s="5"/>
      <c r="I28" s="5"/>
      <c r="J28" s="5"/>
    </row>
    <row r="29" spans="2:10" ht="21" customHeight="1">
      <c r="B29" s="15" t="s">
        <v>11</v>
      </c>
      <c r="C29" s="5"/>
      <c r="D29" s="15" t="s">
        <v>79</v>
      </c>
      <c r="E29" s="5"/>
      <c r="F29" s="5"/>
      <c r="G29" s="15"/>
      <c r="H29" s="5"/>
      <c r="I29" s="5"/>
      <c r="J29" s="5"/>
    </row>
    <row r="30" spans="2:10" ht="18.75"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4">
    <mergeCell ref="B3:E3"/>
    <mergeCell ref="B5:E5"/>
    <mergeCell ref="B1:E1"/>
    <mergeCell ref="B2:E2"/>
  </mergeCells>
  <printOptions horizontalCentered="1"/>
  <pageMargins left="0.7874015748031497" right="0.7874015748031497" top="0.3937007874015748" bottom="0.1968503937007874" header="0.3937007874015748" footer="0.118110236220472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2.75390625" style="1" customWidth="1"/>
    <col min="2" max="2" width="10.75390625" style="1" customWidth="1"/>
    <col min="3" max="3" width="5.75390625" style="1" customWidth="1"/>
    <col min="4" max="4" width="10.75390625" style="1" customWidth="1"/>
    <col min="5" max="5" width="5.75390625" style="1" customWidth="1"/>
    <col min="6" max="6" width="10.75390625" style="1" customWidth="1"/>
    <col min="7" max="7" width="5.75390625" style="1" customWidth="1"/>
    <col min="8" max="8" width="8.875" style="1" customWidth="1"/>
    <col min="9" max="9" width="5.75390625" style="1" customWidth="1"/>
    <col min="10" max="10" width="9.125" style="1" customWidth="1"/>
  </cols>
  <sheetData>
    <row r="1" spans="1:9" ht="24" customHeight="1">
      <c r="A1" s="310" t="s">
        <v>99</v>
      </c>
      <c r="B1" s="310"/>
      <c r="C1" s="310"/>
      <c r="D1" s="310"/>
      <c r="E1" s="310"/>
      <c r="F1" s="310"/>
      <c r="G1" s="310"/>
      <c r="H1" s="310"/>
      <c r="I1" s="310"/>
    </row>
    <row r="2" spans="1:10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9" ht="30" customHeight="1">
      <c r="A3" s="305" t="s">
        <v>60</v>
      </c>
      <c r="B3" s="305"/>
      <c r="C3" s="305"/>
      <c r="D3" s="305"/>
      <c r="E3" s="305"/>
      <c r="F3" s="305"/>
      <c r="G3" s="305"/>
      <c r="H3" s="305"/>
      <c r="I3" s="305"/>
    </row>
    <row r="4" spans="1:10" ht="7.5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s="3" customFormat="1" ht="30" customHeight="1">
      <c r="A5" s="304" t="s">
        <v>108</v>
      </c>
      <c r="B5" s="304"/>
      <c r="C5" s="304"/>
      <c r="D5" s="304"/>
      <c r="E5" s="304"/>
      <c r="F5" s="304"/>
      <c r="G5" s="304"/>
      <c r="H5" s="304"/>
      <c r="I5" s="304"/>
      <c r="J5" s="2"/>
    </row>
    <row r="6" spans="1:10" s="3" customFormat="1" ht="15" customHeight="1" thickBot="1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9" ht="17.25" customHeight="1">
      <c r="A7" s="9" t="s">
        <v>2</v>
      </c>
      <c r="B7" s="300" t="s">
        <v>21</v>
      </c>
      <c r="C7" s="301"/>
      <c r="D7" s="300" t="s">
        <v>54</v>
      </c>
      <c r="E7" s="300"/>
      <c r="F7" s="299" t="s">
        <v>22</v>
      </c>
      <c r="G7" s="311"/>
      <c r="H7" s="56" t="s">
        <v>24</v>
      </c>
      <c r="I7" s="56" t="s">
        <v>14</v>
      </c>
    </row>
    <row r="8" spans="1:9" ht="17.25" customHeight="1" thickBot="1">
      <c r="A8" s="10" t="s">
        <v>3</v>
      </c>
      <c r="B8" s="13" t="s">
        <v>6</v>
      </c>
      <c r="C8" s="14" t="s">
        <v>23</v>
      </c>
      <c r="D8" s="13" t="s">
        <v>6</v>
      </c>
      <c r="E8" s="13" t="s">
        <v>23</v>
      </c>
      <c r="F8" s="196" t="s">
        <v>6</v>
      </c>
      <c r="G8" s="197" t="s">
        <v>23</v>
      </c>
      <c r="H8" s="197" t="s">
        <v>23</v>
      </c>
      <c r="I8" s="197" t="s">
        <v>15</v>
      </c>
    </row>
    <row r="9" spans="1:9" ht="27" customHeight="1">
      <c r="A9" s="155" t="s">
        <v>90</v>
      </c>
      <c r="B9" s="100">
        <v>108.77</v>
      </c>
      <c r="C9" s="97">
        <v>8</v>
      </c>
      <c r="D9" s="103">
        <v>77.5</v>
      </c>
      <c r="E9" s="193">
        <v>8</v>
      </c>
      <c r="F9" s="198">
        <v>904.77</v>
      </c>
      <c r="G9" s="140">
        <v>10</v>
      </c>
      <c r="H9" s="133">
        <f aca="true" t="shared" si="0" ref="H9:H26">C9+E9+G9</f>
        <v>26</v>
      </c>
      <c r="I9" s="64">
        <v>8</v>
      </c>
    </row>
    <row r="10" spans="1:9" ht="27" customHeight="1">
      <c r="A10" s="65" t="s">
        <v>80</v>
      </c>
      <c r="B10" s="100" t="s">
        <v>69</v>
      </c>
      <c r="C10" s="97">
        <v>16</v>
      </c>
      <c r="D10" s="103" t="s">
        <v>69</v>
      </c>
      <c r="E10" s="193">
        <v>16</v>
      </c>
      <c r="F10" s="199" t="s">
        <v>69</v>
      </c>
      <c r="G10" s="169">
        <v>15</v>
      </c>
      <c r="H10" s="82">
        <f t="shared" si="0"/>
        <v>47</v>
      </c>
      <c r="I10" s="49">
        <v>17</v>
      </c>
    </row>
    <row r="11" spans="1:9" ht="27" customHeight="1">
      <c r="A11" s="65" t="s">
        <v>91</v>
      </c>
      <c r="B11" s="100">
        <v>115.83</v>
      </c>
      <c r="C11" s="97">
        <v>11</v>
      </c>
      <c r="D11" s="100">
        <v>80.92</v>
      </c>
      <c r="E11" s="194">
        <v>12</v>
      </c>
      <c r="F11" s="199">
        <v>995.22</v>
      </c>
      <c r="G11" s="169">
        <v>13</v>
      </c>
      <c r="H11" s="82">
        <f t="shared" si="0"/>
        <v>36</v>
      </c>
      <c r="I11" s="49">
        <v>13</v>
      </c>
    </row>
    <row r="12" spans="1:9" ht="27" customHeight="1">
      <c r="A12" s="65" t="s">
        <v>92</v>
      </c>
      <c r="B12" s="100">
        <v>109.57</v>
      </c>
      <c r="C12" s="97">
        <v>9</v>
      </c>
      <c r="D12" s="100">
        <v>80.84</v>
      </c>
      <c r="E12" s="194">
        <v>11</v>
      </c>
      <c r="F12" s="199">
        <v>699.74</v>
      </c>
      <c r="G12" s="169">
        <v>8</v>
      </c>
      <c r="H12" s="82">
        <f t="shared" si="0"/>
        <v>28</v>
      </c>
      <c r="I12" s="49">
        <v>9</v>
      </c>
    </row>
    <row r="13" spans="1:9" ht="27" customHeight="1">
      <c r="A13" s="155" t="s">
        <v>93</v>
      </c>
      <c r="B13" s="100">
        <v>116.42</v>
      </c>
      <c r="C13" s="97">
        <v>12</v>
      </c>
      <c r="D13" s="100">
        <v>78.2</v>
      </c>
      <c r="E13" s="194">
        <v>10</v>
      </c>
      <c r="F13" s="200">
        <v>930.81</v>
      </c>
      <c r="G13" s="169">
        <v>11</v>
      </c>
      <c r="H13" s="82">
        <f t="shared" si="0"/>
        <v>33</v>
      </c>
      <c r="I13" s="49">
        <v>12</v>
      </c>
    </row>
    <row r="14" spans="1:9" ht="27" customHeight="1">
      <c r="A14" s="152" t="s">
        <v>81</v>
      </c>
      <c r="B14" s="100">
        <v>107.37</v>
      </c>
      <c r="C14" s="97">
        <v>7</v>
      </c>
      <c r="D14" s="100">
        <v>65.91</v>
      </c>
      <c r="E14" s="194">
        <v>3</v>
      </c>
      <c r="F14" s="199">
        <v>592.06</v>
      </c>
      <c r="G14" s="169">
        <v>4</v>
      </c>
      <c r="H14" s="82">
        <f t="shared" si="0"/>
        <v>14</v>
      </c>
      <c r="I14" s="49">
        <v>4</v>
      </c>
    </row>
    <row r="15" spans="1:9" ht="27" customHeight="1">
      <c r="A15" s="65" t="s">
        <v>9</v>
      </c>
      <c r="B15" s="100">
        <v>112.12</v>
      </c>
      <c r="C15" s="97">
        <v>10</v>
      </c>
      <c r="D15" s="100">
        <v>68.72</v>
      </c>
      <c r="E15" s="194">
        <v>6</v>
      </c>
      <c r="F15" s="199" t="s">
        <v>69</v>
      </c>
      <c r="G15" s="169">
        <v>15</v>
      </c>
      <c r="H15" s="82">
        <f t="shared" si="0"/>
        <v>31</v>
      </c>
      <c r="I15" s="49">
        <v>10</v>
      </c>
    </row>
    <row r="16" spans="1:9" ht="27" customHeight="1">
      <c r="A16" s="65" t="s">
        <v>68</v>
      </c>
      <c r="B16" s="100">
        <v>105.71</v>
      </c>
      <c r="C16" s="97">
        <v>5</v>
      </c>
      <c r="D16" s="100">
        <v>73.84</v>
      </c>
      <c r="E16" s="194">
        <v>7</v>
      </c>
      <c r="F16" s="200">
        <v>951.01</v>
      </c>
      <c r="G16" s="169">
        <v>12</v>
      </c>
      <c r="H16" s="82">
        <f t="shared" si="0"/>
        <v>24</v>
      </c>
      <c r="I16" s="49">
        <v>7</v>
      </c>
    </row>
    <row r="17" spans="1:9" ht="27" customHeight="1">
      <c r="A17" s="152" t="s">
        <v>83</v>
      </c>
      <c r="B17" s="100">
        <v>106.56</v>
      </c>
      <c r="C17" s="97">
        <v>6</v>
      </c>
      <c r="D17" s="100">
        <v>63.24</v>
      </c>
      <c r="E17" s="194">
        <v>2</v>
      </c>
      <c r="F17" s="200" t="s">
        <v>69</v>
      </c>
      <c r="G17" s="169">
        <v>15</v>
      </c>
      <c r="H17" s="82">
        <f t="shared" si="0"/>
        <v>23</v>
      </c>
      <c r="I17" s="49">
        <v>6</v>
      </c>
    </row>
    <row r="18" spans="1:9" ht="27" customHeight="1">
      <c r="A18" s="155" t="s">
        <v>84</v>
      </c>
      <c r="B18" s="100">
        <v>99.56</v>
      </c>
      <c r="C18" s="97">
        <v>3</v>
      </c>
      <c r="D18" s="100">
        <v>66.21</v>
      </c>
      <c r="E18" s="194">
        <v>4</v>
      </c>
      <c r="F18" s="200">
        <v>336.39</v>
      </c>
      <c r="G18" s="169">
        <v>1</v>
      </c>
      <c r="H18" s="82">
        <f t="shared" si="0"/>
        <v>8</v>
      </c>
      <c r="I18" s="49">
        <v>2</v>
      </c>
    </row>
    <row r="19" spans="1:10" s="3" customFormat="1" ht="27" customHeight="1">
      <c r="A19" s="152" t="s">
        <v>94</v>
      </c>
      <c r="B19" s="100">
        <v>177.54</v>
      </c>
      <c r="C19" s="97">
        <v>15</v>
      </c>
      <c r="D19" s="100">
        <v>127.02</v>
      </c>
      <c r="E19" s="194">
        <v>15</v>
      </c>
      <c r="F19" s="170">
        <v>646.58</v>
      </c>
      <c r="G19" s="169">
        <v>6</v>
      </c>
      <c r="H19" s="82">
        <f t="shared" si="0"/>
        <v>36</v>
      </c>
      <c r="I19" s="49">
        <v>13</v>
      </c>
      <c r="J19" s="2"/>
    </row>
    <row r="20" spans="1:10" s="3" customFormat="1" ht="27" customHeight="1">
      <c r="A20" s="65" t="s">
        <v>73</v>
      </c>
      <c r="B20" s="100">
        <v>97.56</v>
      </c>
      <c r="C20" s="97">
        <v>2</v>
      </c>
      <c r="D20" s="100">
        <v>68.45</v>
      </c>
      <c r="E20" s="194">
        <v>5</v>
      </c>
      <c r="F20" s="33">
        <v>495.29</v>
      </c>
      <c r="G20" s="169">
        <v>3</v>
      </c>
      <c r="H20" s="82">
        <f t="shared" si="0"/>
        <v>10</v>
      </c>
      <c r="I20" s="49">
        <v>3</v>
      </c>
      <c r="J20" s="77"/>
    </row>
    <row r="21" spans="1:9" ht="27" customHeight="1">
      <c r="A21" s="152" t="s">
        <v>95</v>
      </c>
      <c r="B21" s="100">
        <v>122.48</v>
      </c>
      <c r="C21" s="96">
        <v>13</v>
      </c>
      <c r="D21" s="102">
        <v>77.58</v>
      </c>
      <c r="E21" s="193">
        <v>9</v>
      </c>
      <c r="F21" s="33">
        <v>848.7</v>
      </c>
      <c r="G21" s="169">
        <v>9</v>
      </c>
      <c r="H21" s="82">
        <f t="shared" si="0"/>
        <v>31</v>
      </c>
      <c r="I21" s="49">
        <v>10</v>
      </c>
    </row>
    <row r="22" spans="1:9" ht="27" customHeight="1">
      <c r="A22" s="65" t="s">
        <v>105</v>
      </c>
      <c r="B22" s="100" t="s">
        <v>69</v>
      </c>
      <c r="C22" s="97">
        <v>16</v>
      </c>
      <c r="D22" s="103" t="s">
        <v>69</v>
      </c>
      <c r="E22" s="193">
        <v>16</v>
      </c>
      <c r="F22" s="33">
        <v>665.85</v>
      </c>
      <c r="G22" s="169">
        <v>7</v>
      </c>
      <c r="H22" s="82">
        <f t="shared" si="0"/>
        <v>39</v>
      </c>
      <c r="I22" s="49">
        <v>15</v>
      </c>
    </row>
    <row r="23" spans="1:9" ht="27" customHeight="1">
      <c r="A23" s="65" t="s">
        <v>85</v>
      </c>
      <c r="B23" s="100">
        <v>161.07</v>
      </c>
      <c r="C23" s="105">
        <v>14</v>
      </c>
      <c r="D23" s="100">
        <v>123.36</v>
      </c>
      <c r="E23" s="194">
        <v>14</v>
      </c>
      <c r="F23" s="225">
        <v>1505.41</v>
      </c>
      <c r="G23" s="169">
        <v>14</v>
      </c>
      <c r="H23" s="82">
        <f t="shared" si="0"/>
        <v>42</v>
      </c>
      <c r="I23" s="49">
        <v>16</v>
      </c>
    </row>
    <row r="24" spans="1:9" ht="27" customHeight="1">
      <c r="A24" s="65" t="s">
        <v>96</v>
      </c>
      <c r="B24" s="100">
        <v>103.47</v>
      </c>
      <c r="C24" s="96">
        <v>4</v>
      </c>
      <c r="D24" s="100">
        <v>91.16</v>
      </c>
      <c r="E24" s="194">
        <v>13</v>
      </c>
      <c r="F24" s="200">
        <v>609.79</v>
      </c>
      <c r="G24" s="169">
        <v>5</v>
      </c>
      <c r="H24" s="82">
        <f t="shared" si="0"/>
        <v>22</v>
      </c>
      <c r="I24" s="49">
        <v>5</v>
      </c>
    </row>
    <row r="25" spans="1:9" ht="27" customHeight="1">
      <c r="A25" s="65" t="s">
        <v>62</v>
      </c>
      <c r="B25" s="100">
        <v>91.88</v>
      </c>
      <c r="C25" s="96">
        <v>1</v>
      </c>
      <c r="D25" s="100">
        <v>59.35</v>
      </c>
      <c r="E25" s="194">
        <v>1</v>
      </c>
      <c r="F25" s="200">
        <v>338.99</v>
      </c>
      <c r="G25" s="169">
        <v>2</v>
      </c>
      <c r="H25" s="82">
        <f t="shared" si="0"/>
        <v>4</v>
      </c>
      <c r="I25" s="49">
        <v>1</v>
      </c>
    </row>
    <row r="26" spans="1:9" ht="27" customHeight="1" thickBot="1">
      <c r="A26" s="66" t="s">
        <v>87</v>
      </c>
      <c r="B26" s="99" t="s">
        <v>69</v>
      </c>
      <c r="C26" s="98">
        <v>16</v>
      </c>
      <c r="D26" s="99" t="s">
        <v>69</v>
      </c>
      <c r="E26" s="195">
        <v>16</v>
      </c>
      <c r="F26" s="226" t="s">
        <v>69</v>
      </c>
      <c r="G26" s="173">
        <v>15</v>
      </c>
      <c r="H26" s="83">
        <f t="shared" si="0"/>
        <v>47</v>
      </c>
      <c r="I26" s="50">
        <v>17</v>
      </c>
    </row>
    <row r="27" spans="1:7" ht="15" customHeight="1">
      <c r="A27" s="37"/>
      <c r="B27" s="38"/>
      <c r="C27" s="38"/>
      <c r="D27" s="38"/>
      <c r="E27" s="38"/>
      <c r="F27" s="20"/>
      <c r="G27" s="19"/>
    </row>
    <row r="28" spans="1:7" ht="15" customHeight="1">
      <c r="A28" s="37"/>
      <c r="B28" s="38"/>
      <c r="C28" s="38"/>
      <c r="D28" s="38"/>
      <c r="E28" s="38"/>
      <c r="F28" s="20"/>
      <c r="G28" s="19"/>
    </row>
    <row r="29" spans="1:8" ht="21" customHeight="1">
      <c r="A29" s="15" t="s">
        <v>11</v>
      </c>
      <c r="B29" s="15"/>
      <c r="C29" s="15"/>
      <c r="D29" s="81"/>
      <c r="E29" s="15"/>
      <c r="F29" s="81" t="s">
        <v>106</v>
      </c>
      <c r="G29" s="81"/>
      <c r="H29" s="5"/>
    </row>
    <row r="30" spans="1:8" ht="18.75">
      <c r="A30" s="15"/>
      <c r="B30" s="5"/>
      <c r="C30" s="5"/>
      <c r="D30" s="5"/>
      <c r="E30" s="15"/>
      <c r="F30" s="5"/>
      <c r="G30" s="5"/>
      <c r="H30" s="5"/>
    </row>
    <row r="31" spans="1:8" ht="18.75">
      <c r="A31" s="15"/>
      <c r="B31" s="5"/>
      <c r="C31" s="5"/>
      <c r="D31" s="5"/>
      <c r="E31" s="15"/>
      <c r="F31" s="5"/>
      <c r="G31" s="5"/>
      <c r="H31" s="5"/>
    </row>
    <row r="32" spans="1:8" ht="18.75">
      <c r="A32" s="5"/>
      <c r="B32" s="5"/>
      <c r="C32" s="5"/>
      <c r="D32" s="5"/>
      <c r="E32" s="5"/>
      <c r="F32" s="5"/>
      <c r="G32" s="5"/>
      <c r="H32" s="5"/>
    </row>
  </sheetData>
  <sheetProtection/>
  <mergeCells count="6">
    <mergeCell ref="A1:I1"/>
    <mergeCell ref="A5:I5"/>
    <mergeCell ref="F7:G7"/>
    <mergeCell ref="B7:C7"/>
    <mergeCell ref="D7:E7"/>
    <mergeCell ref="A3:I3"/>
  </mergeCells>
  <printOptions horizontalCentered="1"/>
  <pageMargins left="0.3937007874015748" right="0.3937007874015748" top="0.5905511811023623" bottom="0.1968503937007874" header="0.5905511811023623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1" customWidth="1"/>
    <col min="2" max="2" width="23.625" style="1" customWidth="1"/>
    <col min="3" max="3" width="8.625" style="1" customWidth="1"/>
    <col min="4" max="4" width="5.75390625" style="1" customWidth="1"/>
    <col min="5" max="5" width="10.00390625" style="1" customWidth="1"/>
    <col min="6" max="6" width="8.625" style="1" customWidth="1"/>
    <col min="7" max="7" width="5.75390625" style="1" customWidth="1"/>
    <col min="8" max="8" width="10.00390625" style="1" customWidth="1"/>
    <col min="9" max="9" width="11.375" style="1" customWidth="1"/>
    <col min="10" max="10" width="7.125" style="1" customWidth="1"/>
    <col min="11" max="11" width="0" style="1" hidden="1" customWidth="1"/>
    <col min="12" max="13" width="9.125" style="1" customWidth="1"/>
  </cols>
  <sheetData>
    <row r="1" spans="1:11" ht="24" customHeight="1">
      <c r="A1" s="302" t="s">
        <v>75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24" customHeight="1">
      <c r="A2" s="303" t="s">
        <v>76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30" customHeight="1">
      <c r="A3" s="305" t="s">
        <v>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s="3" customFormat="1" ht="30" customHeight="1">
      <c r="A5" s="304" t="s">
        <v>108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8"/>
      <c r="M5" s="2"/>
    </row>
    <row r="6" spans="1:13" s="3" customFormat="1" ht="1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4"/>
      <c r="L6" s="2"/>
      <c r="M6" s="2"/>
    </row>
    <row r="7" spans="1:10" ht="17.25" customHeight="1">
      <c r="A7" s="9" t="s">
        <v>0</v>
      </c>
      <c r="B7" s="9" t="s">
        <v>2</v>
      </c>
      <c r="C7" s="299" t="s">
        <v>19</v>
      </c>
      <c r="D7" s="300"/>
      <c r="E7" s="301"/>
      <c r="F7" s="299" t="s">
        <v>20</v>
      </c>
      <c r="G7" s="300"/>
      <c r="H7" s="301"/>
      <c r="I7" s="9" t="s">
        <v>16</v>
      </c>
      <c r="J7" s="9" t="s">
        <v>14</v>
      </c>
    </row>
    <row r="8" spans="1:10" ht="17.25" customHeight="1" thickBot="1">
      <c r="A8" s="10" t="s">
        <v>1</v>
      </c>
      <c r="B8" s="10" t="s">
        <v>31</v>
      </c>
      <c r="C8" s="86" t="s">
        <v>29</v>
      </c>
      <c r="D8" s="87" t="s">
        <v>30</v>
      </c>
      <c r="E8" s="85" t="s">
        <v>67</v>
      </c>
      <c r="F8" s="86" t="s">
        <v>29</v>
      </c>
      <c r="G8" s="87" t="s">
        <v>58</v>
      </c>
      <c r="H8" s="85" t="s">
        <v>65</v>
      </c>
      <c r="I8" s="10" t="s">
        <v>6</v>
      </c>
      <c r="J8" s="10" t="s">
        <v>15</v>
      </c>
    </row>
    <row r="9" spans="1:10" ht="14.25" customHeight="1" hidden="1" thickBot="1">
      <c r="A9" s="10"/>
      <c r="B9" s="10" t="s">
        <v>25</v>
      </c>
      <c r="C9" s="39" t="s">
        <v>26</v>
      </c>
      <c r="D9" s="40" t="s">
        <v>27</v>
      </c>
      <c r="E9" s="41" t="s">
        <v>6</v>
      </c>
      <c r="F9" s="39" t="s">
        <v>28</v>
      </c>
      <c r="G9" s="40" t="s">
        <v>27</v>
      </c>
      <c r="H9" s="41" t="s">
        <v>6</v>
      </c>
      <c r="I9" s="10"/>
      <c r="J9" s="10"/>
    </row>
    <row r="10" spans="1:10" ht="27" customHeight="1">
      <c r="A10" s="84">
        <v>12</v>
      </c>
      <c r="B10" s="143" t="s">
        <v>90</v>
      </c>
      <c r="C10" s="63">
        <v>115.84</v>
      </c>
      <c r="D10" s="108">
        <v>30</v>
      </c>
      <c r="E10" s="94">
        <f aca="true" t="shared" si="0" ref="E10:E27">C10+D10</f>
        <v>145.84</v>
      </c>
      <c r="F10" s="63">
        <v>102.54</v>
      </c>
      <c r="G10" s="108">
        <v>0</v>
      </c>
      <c r="H10" s="94">
        <f aca="true" t="shared" si="1" ref="H10:H27">F10+G10</f>
        <v>102.54</v>
      </c>
      <c r="I10" s="109">
        <v>102.54</v>
      </c>
      <c r="J10" s="96">
        <v>8</v>
      </c>
    </row>
    <row r="11" spans="1:10" ht="27" customHeight="1">
      <c r="A11" s="84">
        <v>9</v>
      </c>
      <c r="B11" s="143" t="s">
        <v>80</v>
      </c>
      <c r="C11" s="63">
        <v>121.34</v>
      </c>
      <c r="D11" s="108">
        <v>10</v>
      </c>
      <c r="E11" s="104">
        <f t="shared" si="0"/>
        <v>131.34</v>
      </c>
      <c r="F11" s="63">
        <v>120.34</v>
      </c>
      <c r="G11" s="108">
        <v>20</v>
      </c>
      <c r="H11" s="104">
        <f t="shared" si="1"/>
        <v>140.34</v>
      </c>
      <c r="I11" s="109">
        <v>131.34</v>
      </c>
      <c r="J11" s="96">
        <v>14</v>
      </c>
    </row>
    <row r="12" spans="1:10" ht="27" customHeight="1">
      <c r="A12" s="84"/>
      <c r="B12" s="143" t="s">
        <v>91</v>
      </c>
      <c r="C12" s="63"/>
      <c r="D12" s="108"/>
      <c r="E12" s="104">
        <f t="shared" si="0"/>
        <v>0</v>
      </c>
      <c r="F12" s="63"/>
      <c r="G12" s="110"/>
      <c r="H12" s="104">
        <f t="shared" si="1"/>
        <v>0</v>
      </c>
      <c r="I12" s="111" t="s">
        <v>69</v>
      </c>
      <c r="J12" s="96">
        <v>18</v>
      </c>
    </row>
    <row r="13" spans="1:10" ht="27" customHeight="1">
      <c r="A13" s="242">
        <v>3</v>
      </c>
      <c r="B13" s="143" t="s">
        <v>92</v>
      </c>
      <c r="C13" s="243">
        <v>116.03</v>
      </c>
      <c r="D13" s="244">
        <v>0</v>
      </c>
      <c r="E13" s="104">
        <f t="shared" si="0"/>
        <v>116.03</v>
      </c>
      <c r="F13" s="243">
        <v>120.24</v>
      </c>
      <c r="G13" s="244">
        <v>0</v>
      </c>
      <c r="H13" s="104">
        <f t="shared" si="1"/>
        <v>120.24</v>
      </c>
      <c r="I13" s="245">
        <v>116.03</v>
      </c>
      <c r="J13" s="97">
        <v>13</v>
      </c>
    </row>
    <row r="14" spans="1:10" ht="27" customHeight="1">
      <c r="A14" s="242">
        <v>14</v>
      </c>
      <c r="B14" s="143" t="s">
        <v>93</v>
      </c>
      <c r="C14" s="243">
        <v>85.69</v>
      </c>
      <c r="D14" s="244">
        <v>10</v>
      </c>
      <c r="E14" s="104">
        <f t="shared" si="0"/>
        <v>95.69</v>
      </c>
      <c r="F14" s="243">
        <v>89.77</v>
      </c>
      <c r="G14" s="244">
        <v>10</v>
      </c>
      <c r="H14" s="104">
        <f t="shared" si="1"/>
        <v>99.77</v>
      </c>
      <c r="I14" s="245">
        <v>95.69</v>
      </c>
      <c r="J14" s="97">
        <v>6</v>
      </c>
    </row>
    <row r="15" spans="1:10" ht="27" customHeight="1">
      <c r="A15" s="242">
        <v>13</v>
      </c>
      <c r="B15" s="143" t="s">
        <v>81</v>
      </c>
      <c r="C15" s="243">
        <v>87.17</v>
      </c>
      <c r="D15" s="244">
        <v>10</v>
      </c>
      <c r="E15" s="104">
        <f t="shared" si="0"/>
        <v>97.17</v>
      </c>
      <c r="F15" s="243">
        <v>78.13</v>
      </c>
      <c r="G15" s="244">
        <v>0</v>
      </c>
      <c r="H15" s="104">
        <f t="shared" si="1"/>
        <v>78.13</v>
      </c>
      <c r="I15" s="245">
        <v>78.13</v>
      </c>
      <c r="J15" s="97">
        <v>2</v>
      </c>
    </row>
    <row r="16" spans="1:10" ht="27" customHeight="1">
      <c r="A16" s="242">
        <v>10</v>
      </c>
      <c r="B16" s="143" t="s">
        <v>9</v>
      </c>
      <c r="C16" s="243">
        <v>82.33</v>
      </c>
      <c r="D16" s="244">
        <v>0</v>
      </c>
      <c r="E16" s="104">
        <f t="shared" si="0"/>
        <v>82.33</v>
      </c>
      <c r="F16" s="243">
        <v>84.79</v>
      </c>
      <c r="G16" s="244">
        <v>10</v>
      </c>
      <c r="H16" s="104">
        <f t="shared" si="1"/>
        <v>94.79</v>
      </c>
      <c r="I16" s="245">
        <v>82.33</v>
      </c>
      <c r="J16" s="97">
        <v>3</v>
      </c>
    </row>
    <row r="17" spans="1:10" ht="27" customHeight="1">
      <c r="A17" s="242">
        <v>11</v>
      </c>
      <c r="B17" s="143" t="s">
        <v>82</v>
      </c>
      <c r="C17" s="243">
        <v>104.58</v>
      </c>
      <c r="D17" s="244">
        <v>0</v>
      </c>
      <c r="E17" s="104">
        <f t="shared" si="0"/>
        <v>104.58</v>
      </c>
      <c r="F17" s="243">
        <v>98.45</v>
      </c>
      <c r="G17" s="244">
        <v>10</v>
      </c>
      <c r="H17" s="104">
        <f t="shared" si="1"/>
        <v>108.45</v>
      </c>
      <c r="I17" s="245">
        <v>104.58</v>
      </c>
      <c r="J17" s="97">
        <v>9</v>
      </c>
    </row>
    <row r="18" spans="1:10" ht="27" customHeight="1">
      <c r="A18" s="242">
        <v>6</v>
      </c>
      <c r="B18" s="143" t="s">
        <v>83</v>
      </c>
      <c r="C18" s="243">
        <v>86.02</v>
      </c>
      <c r="D18" s="244">
        <v>20</v>
      </c>
      <c r="E18" s="104">
        <f t="shared" si="0"/>
        <v>106.02</v>
      </c>
      <c r="F18" s="243">
        <v>82.99</v>
      </c>
      <c r="G18" s="244">
        <v>30</v>
      </c>
      <c r="H18" s="104">
        <f t="shared" si="1"/>
        <v>112.99</v>
      </c>
      <c r="I18" s="245">
        <v>106.02</v>
      </c>
      <c r="J18" s="97">
        <v>10</v>
      </c>
    </row>
    <row r="19" spans="1:10" ht="27" customHeight="1">
      <c r="A19" s="242">
        <v>7</v>
      </c>
      <c r="B19" s="143" t="s">
        <v>84</v>
      </c>
      <c r="C19" s="243">
        <v>87.45</v>
      </c>
      <c r="D19" s="244">
        <v>0</v>
      </c>
      <c r="E19" s="104">
        <f t="shared" si="0"/>
        <v>87.45</v>
      </c>
      <c r="F19" s="243">
        <v>83.94</v>
      </c>
      <c r="G19" s="244">
        <v>0</v>
      </c>
      <c r="H19" s="104">
        <f t="shared" si="1"/>
        <v>83.94</v>
      </c>
      <c r="I19" s="245">
        <v>83.94</v>
      </c>
      <c r="J19" s="97">
        <v>5</v>
      </c>
    </row>
    <row r="20" spans="1:10" ht="27" customHeight="1">
      <c r="A20" s="242">
        <v>2</v>
      </c>
      <c r="B20" s="143" t="s">
        <v>94</v>
      </c>
      <c r="C20" s="243">
        <v>222.36</v>
      </c>
      <c r="D20" s="244">
        <v>20</v>
      </c>
      <c r="E20" s="104">
        <f t="shared" si="0"/>
        <v>242.36</v>
      </c>
      <c r="F20" s="243">
        <v>175.69</v>
      </c>
      <c r="G20" s="244">
        <v>10</v>
      </c>
      <c r="H20" s="104">
        <f t="shared" si="1"/>
        <v>185.69</v>
      </c>
      <c r="I20" s="245">
        <v>185.69</v>
      </c>
      <c r="J20" s="97">
        <v>16</v>
      </c>
    </row>
    <row r="21" spans="1:10" ht="27" customHeight="1">
      <c r="A21" s="242">
        <v>4</v>
      </c>
      <c r="B21" s="143" t="s">
        <v>73</v>
      </c>
      <c r="C21" s="243">
        <v>85.45</v>
      </c>
      <c r="D21" s="244">
        <v>20</v>
      </c>
      <c r="E21" s="104">
        <f t="shared" si="0"/>
        <v>105.45</v>
      </c>
      <c r="F21" s="243">
        <v>83.45</v>
      </c>
      <c r="G21" s="244">
        <v>0</v>
      </c>
      <c r="H21" s="104">
        <f t="shared" si="1"/>
        <v>83.45</v>
      </c>
      <c r="I21" s="245">
        <v>83.43</v>
      </c>
      <c r="J21" s="97">
        <v>4</v>
      </c>
    </row>
    <row r="22" spans="1:13" s="3" customFormat="1" ht="27" customHeight="1">
      <c r="A22" s="242">
        <v>1</v>
      </c>
      <c r="B22" s="143" t="s">
        <v>95</v>
      </c>
      <c r="C22" s="243">
        <v>148.48</v>
      </c>
      <c r="D22" s="244">
        <v>10</v>
      </c>
      <c r="E22" s="104">
        <f t="shared" si="0"/>
        <v>158.48</v>
      </c>
      <c r="F22" s="243">
        <v>128.48</v>
      </c>
      <c r="G22" s="244">
        <v>20</v>
      </c>
      <c r="H22" s="104">
        <f t="shared" si="1"/>
        <v>148.48</v>
      </c>
      <c r="I22" s="245">
        <v>148.48</v>
      </c>
      <c r="J22" s="97">
        <v>15</v>
      </c>
      <c r="K22" s="77"/>
      <c r="L22" s="38"/>
      <c r="M22" s="2"/>
    </row>
    <row r="23" spans="1:13" s="3" customFormat="1" ht="27" customHeight="1">
      <c r="A23" s="242">
        <v>16</v>
      </c>
      <c r="B23" s="143" t="s">
        <v>105</v>
      </c>
      <c r="C23" s="243">
        <v>93.55</v>
      </c>
      <c r="D23" s="244">
        <v>20</v>
      </c>
      <c r="E23" s="104">
        <f t="shared" si="0"/>
        <v>113.55</v>
      </c>
      <c r="F23" s="243">
        <v>118.03</v>
      </c>
      <c r="G23" s="244">
        <v>0</v>
      </c>
      <c r="H23" s="104">
        <f t="shared" si="1"/>
        <v>118.03</v>
      </c>
      <c r="I23" s="245">
        <v>113.55</v>
      </c>
      <c r="J23" s="97">
        <v>12</v>
      </c>
      <c r="K23" s="4"/>
      <c r="L23" s="2"/>
      <c r="M23" s="2"/>
    </row>
    <row r="24" spans="1:10" ht="27" customHeight="1">
      <c r="A24" s="242">
        <v>15</v>
      </c>
      <c r="B24" s="143" t="s">
        <v>85</v>
      </c>
      <c r="C24" s="243">
        <v>172.21</v>
      </c>
      <c r="D24" s="244">
        <v>50</v>
      </c>
      <c r="E24" s="104">
        <f t="shared" si="0"/>
        <v>222.21</v>
      </c>
      <c r="F24" s="243">
        <v>151.53</v>
      </c>
      <c r="G24" s="244">
        <v>90</v>
      </c>
      <c r="H24" s="104">
        <f t="shared" si="1"/>
        <v>241.53</v>
      </c>
      <c r="I24" s="245">
        <v>222.21</v>
      </c>
      <c r="J24" s="97">
        <v>17</v>
      </c>
    </row>
    <row r="25" spans="1:10" ht="27" customHeight="1">
      <c r="A25" s="242">
        <v>5</v>
      </c>
      <c r="B25" s="143" t="s">
        <v>107</v>
      </c>
      <c r="C25" s="243">
        <v>93.09</v>
      </c>
      <c r="D25" s="244">
        <v>20</v>
      </c>
      <c r="E25" s="104">
        <f t="shared" si="0"/>
        <v>113.09</v>
      </c>
      <c r="F25" s="243">
        <v>120.63</v>
      </c>
      <c r="G25" s="244">
        <v>0</v>
      </c>
      <c r="H25" s="104">
        <f t="shared" si="1"/>
        <v>120.63</v>
      </c>
      <c r="I25" s="245">
        <v>113.09</v>
      </c>
      <c r="J25" s="97">
        <v>11</v>
      </c>
    </row>
    <row r="26" spans="1:10" ht="27" customHeight="1">
      <c r="A26" s="84">
        <v>17</v>
      </c>
      <c r="B26" s="143" t="s">
        <v>86</v>
      </c>
      <c r="C26" s="63">
        <v>72.55</v>
      </c>
      <c r="D26" s="108">
        <v>0</v>
      </c>
      <c r="E26" s="94">
        <f t="shared" si="0"/>
        <v>72.55</v>
      </c>
      <c r="F26" s="63">
        <v>74.13</v>
      </c>
      <c r="G26" s="108">
        <v>0</v>
      </c>
      <c r="H26" s="94">
        <f t="shared" si="1"/>
        <v>74.13</v>
      </c>
      <c r="I26" s="109">
        <v>72.55</v>
      </c>
      <c r="J26" s="96">
        <v>1</v>
      </c>
    </row>
    <row r="27" spans="1:10" ht="27" customHeight="1">
      <c r="A27" s="84">
        <v>8</v>
      </c>
      <c r="B27" s="143" t="s">
        <v>87</v>
      </c>
      <c r="C27" s="63">
        <v>97.66</v>
      </c>
      <c r="D27" s="108">
        <v>30</v>
      </c>
      <c r="E27" s="94">
        <f t="shared" si="0"/>
        <v>127.66</v>
      </c>
      <c r="F27" s="63">
        <v>98.13</v>
      </c>
      <c r="G27" s="108">
        <v>0</v>
      </c>
      <c r="H27" s="94">
        <f t="shared" si="1"/>
        <v>98.13</v>
      </c>
      <c r="I27" s="109">
        <v>98.13</v>
      </c>
      <c r="J27" s="96">
        <v>7</v>
      </c>
    </row>
    <row r="28" spans="1:10" ht="16.5" customHeight="1">
      <c r="A28" s="38"/>
      <c r="B28" s="37"/>
      <c r="C28" s="60"/>
      <c r="D28" s="61"/>
      <c r="E28" s="61"/>
      <c r="F28" s="61"/>
      <c r="G28" s="61"/>
      <c r="H28" s="61"/>
      <c r="I28" s="20"/>
      <c r="J28" s="19"/>
    </row>
    <row r="29" spans="1:11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1" customHeight="1">
      <c r="A30" s="15" t="s">
        <v>10</v>
      </c>
      <c r="B30" s="5"/>
      <c r="C30" s="5"/>
      <c r="D30" s="5"/>
      <c r="E30" s="5"/>
      <c r="F30" s="5"/>
      <c r="G30" s="5"/>
      <c r="H30" s="15" t="s">
        <v>12</v>
      </c>
      <c r="I30" s="5"/>
      <c r="J30" s="5"/>
      <c r="K30" s="5"/>
    </row>
    <row r="31" spans="1:1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1" customHeight="1">
      <c r="A32" s="15" t="s">
        <v>11</v>
      </c>
      <c r="B32" s="5"/>
      <c r="C32" s="5"/>
      <c r="D32" s="5"/>
      <c r="E32" s="5"/>
      <c r="F32" s="5"/>
      <c r="G32" s="5"/>
      <c r="H32" s="15" t="s">
        <v>77</v>
      </c>
      <c r="I32" s="5"/>
      <c r="J32" s="5"/>
      <c r="K32" s="5"/>
    </row>
    <row r="33" spans="1:11" ht="18.75">
      <c r="A33" s="15"/>
      <c r="B33" s="5"/>
      <c r="C33" s="5"/>
      <c r="D33" s="5"/>
      <c r="E33" s="5"/>
      <c r="F33" s="5"/>
      <c r="G33" s="5"/>
      <c r="H33" s="15"/>
      <c r="I33" s="5"/>
      <c r="J33" s="5"/>
      <c r="K33" s="5"/>
    </row>
    <row r="34" spans="1:11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6">
    <mergeCell ref="C7:E7"/>
    <mergeCell ref="F7:H7"/>
    <mergeCell ref="A1:K1"/>
    <mergeCell ref="A2:K2"/>
    <mergeCell ref="A5:K5"/>
    <mergeCell ref="A3:K3"/>
  </mergeCells>
  <printOptions horizontalCentered="1"/>
  <pageMargins left="0.3937007874015748" right="0.3937007874015748" top="0.3937007874015748" bottom="0.1968503937007874" header="0.3937007874015748" footer="0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5.75390625" style="1" customWidth="1"/>
    <col min="2" max="2" width="23.625" style="1" customWidth="1"/>
    <col min="3" max="3" width="8.625" style="1" customWidth="1"/>
    <col min="4" max="4" width="5.75390625" style="1" customWidth="1"/>
    <col min="5" max="5" width="10.00390625" style="1" customWidth="1"/>
    <col min="6" max="6" width="8.625" style="1" customWidth="1"/>
    <col min="7" max="7" width="5.75390625" style="1" customWidth="1"/>
    <col min="8" max="8" width="10.00390625" style="1" customWidth="1"/>
    <col min="9" max="9" width="11.375" style="1" customWidth="1"/>
    <col min="10" max="10" width="7.125" style="1" customWidth="1"/>
    <col min="11" max="11" width="0" style="1" hidden="1" customWidth="1"/>
    <col min="12" max="13" width="9.125" style="1" customWidth="1"/>
  </cols>
  <sheetData>
    <row r="1" spans="1:11" ht="24" customHeight="1">
      <c r="A1" s="302" t="s">
        <v>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24" customHeight="1">
      <c r="A2" s="303" t="s">
        <v>70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30" customHeight="1">
      <c r="A3" s="305" t="s">
        <v>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s="3" customFormat="1" ht="30" customHeight="1">
      <c r="A5" s="304" t="s">
        <v>108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8"/>
      <c r="M5" s="2"/>
    </row>
    <row r="6" spans="1:13" s="3" customFormat="1" ht="1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4"/>
      <c r="L6" s="2"/>
      <c r="M6" s="2"/>
    </row>
    <row r="7" spans="1:10" ht="17.25" customHeight="1">
      <c r="A7" s="9" t="s">
        <v>0</v>
      </c>
      <c r="B7" s="9" t="s">
        <v>2</v>
      </c>
      <c r="C7" s="299" t="s">
        <v>19</v>
      </c>
      <c r="D7" s="300"/>
      <c r="E7" s="301"/>
      <c r="F7" s="299" t="s">
        <v>20</v>
      </c>
      <c r="G7" s="300"/>
      <c r="H7" s="301"/>
      <c r="I7" s="9" t="s">
        <v>16</v>
      </c>
      <c r="J7" s="9" t="s">
        <v>14</v>
      </c>
    </row>
    <row r="8" spans="1:10" ht="17.25" customHeight="1" thickBot="1">
      <c r="A8" s="10" t="s">
        <v>1</v>
      </c>
      <c r="B8" s="10" t="s">
        <v>31</v>
      </c>
      <c r="C8" s="86" t="s">
        <v>29</v>
      </c>
      <c r="D8" s="87" t="s">
        <v>30</v>
      </c>
      <c r="E8" s="85" t="s">
        <v>67</v>
      </c>
      <c r="F8" s="86" t="s">
        <v>29</v>
      </c>
      <c r="G8" s="87" t="s">
        <v>32</v>
      </c>
      <c r="H8" s="85" t="s">
        <v>33</v>
      </c>
      <c r="I8" s="10" t="s">
        <v>6</v>
      </c>
      <c r="J8" s="10" t="s">
        <v>15</v>
      </c>
    </row>
    <row r="9" spans="1:10" ht="14.25" customHeight="1" hidden="1" thickBot="1">
      <c r="A9" s="10"/>
      <c r="B9" s="10" t="s">
        <v>25</v>
      </c>
      <c r="C9" s="67" t="s">
        <v>26</v>
      </c>
      <c r="D9" s="68" t="s">
        <v>27</v>
      </c>
      <c r="E9" s="69" t="s">
        <v>6</v>
      </c>
      <c r="F9" s="67" t="s">
        <v>28</v>
      </c>
      <c r="G9" s="68" t="s">
        <v>27</v>
      </c>
      <c r="H9" s="69" t="s">
        <v>6</v>
      </c>
      <c r="I9" s="10"/>
      <c r="J9" s="10"/>
    </row>
    <row r="10" spans="1:10" ht="27" customHeight="1">
      <c r="A10" s="176"/>
      <c r="B10" s="155" t="s">
        <v>90</v>
      </c>
      <c r="C10" s="236"/>
      <c r="D10" s="237"/>
      <c r="E10" s="216">
        <f aca="true" t="shared" si="0" ref="E10:E26">SUM(C10+D10)</f>
        <v>0</v>
      </c>
      <c r="F10" s="214"/>
      <c r="G10" s="215"/>
      <c r="H10" s="216">
        <f aca="true" t="shared" si="1" ref="H10:H26">SUM(F10:G10)</f>
        <v>0</v>
      </c>
      <c r="I10" s="218"/>
      <c r="J10" s="223"/>
    </row>
    <row r="11" spans="1:10" ht="27" customHeight="1">
      <c r="A11" s="176"/>
      <c r="B11" s="65" t="s">
        <v>80</v>
      </c>
      <c r="C11" s="238"/>
      <c r="D11" s="114"/>
      <c r="E11" s="94">
        <f t="shared" si="0"/>
        <v>0</v>
      </c>
      <c r="F11" s="88"/>
      <c r="G11" s="92"/>
      <c r="H11" s="94">
        <f t="shared" si="1"/>
        <v>0</v>
      </c>
      <c r="I11" s="219"/>
      <c r="J11" s="118"/>
    </row>
    <row r="12" spans="1:10" ht="27" customHeight="1">
      <c r="A12" s="176"/>
      <c r="B12" s="65" t="s">
        <v>91</v>
      </c>
      <c r="C12" s="238"/>
      <c r="D12" s="114"/>
      <c r="E12" s="94">
        <f t="shared" si="0"/>
        <v>0</v>
      </c>
      <c r="F12" s="88"/>
      <c r="G12" s="92"/>
      <c r="H12" s="94">
        <f t="shared" si="1"/>
        <v>0</v>
      </c>
      <c r="I12" s="219"/>
      <c r="J12" s="118"/>
    </row>
    <row r="13" spans="1:10" ht="27" customHeight="1">
      <c r="A13" s="176"/>
      <c r="B13" s="65" t="s">
        <v>92</v>
      </c>
      <c r="C13" s="238"/>
      <c r="D13" s="114"/>
      <c r="E13" s="94">
        <f t="shared" si="0"/>
        <v>0</v>
      </c>
      <c r="F13" s="88"/>
      <c r="G13" s="92"/>
      <c r="H13" s="94">
        <f t="shared" si="1"/>
        <v>0</v>
      </c>
      <c r="I13" s="220"/>
      <c r="J13" s="118"/>
    </row>
    <row r="14" spans="1:10" ht="27" customHeight="1">
      <c r="A14" s="208"/>
      <c r="B14" s="155" t="s">
        <v>93</v>
      </c>
      <c r="C14" s="238"/>
      <c r="D14" s="114"/>
      <c r="E14" s="94">
        <f t="shared" si="0"/>
        <v>0</v>
      </c>
      <c r="F14" s="89"/>
      <c r="G14" s="92"/>
      <c r="H14" s="94">
        <f t="shared" si="1"/>
        <v>0</v>
      </c>
      <c r="I14" s="220"/>
      <c r="J14" s="119"/>
    </row>
    <row r="15" spans="1:10" ht="27" customHeight="1">
      <c r="A15" s="208"/>
      <c r="B15" s="65" t="s">
        <v>81</v>
      </c>
      <c r="C15" s="238"/>
      <c r="D15" s="114"/>
      <c r="E15" s="94">
        <f t="shared" si="0"/>
        <v>0</v>
      </c>
      <c r="F15" s="88"/>
      <c r="G15" s="92"/>
      <c r="H15" s="94">
        <f t="shared" si="1"/>
        <v>0</v>
      </c>
      <c r="I15" s="219"/>
      <c r="J15" s="118"/>
    </row>
    <row r="16" spans="1:10" ht="27" customHeight="1">
      <c r="A16" s="208"/>
      <c r="B16" s="65" t="s">
        <v>9</v>
      </c>
      <c r="C16" s="238"/>
      <c r="D16" s="114"/>
      <c r="E16" s="94">
        <f t="shared" si="0"/>
        <v>0</v>
      </c>
      <c r="F16" s="88"/>
      <c r="G16" s="92"/>
      <c r="H16" s="94">
        <f t="shared" si="1"/>
        <v>0</v>
      </c>
      <c r="I16" s="219"/>
      <c r="J16" s="119"/>
    </row>
    <row r="17" spans="1:10" ht="27" customHeight="1">
      <c r="A17" s="208"/>
      <c r="B17" s="65" t="s">
        <v>68</v>
      </c>
      <c r="C17" s="239"/>
      <c r="D17" s="204"/>
      <c r="E17" s="131">
        <f t="shared" si="0"/>
        <v>0</v>
      </c>
      <c r="F17" s="205"/>
      <c r="G17" s="206"/>
      <c r="H17" s="131">
        <f t="shared" si="1"/>
        <v>0</v>
      </c>
      <c r="I17" s="221"/>
      <c r="J17" s="207"/>
    </row>
    <row r="18" spans="1:10" ht="27" customHeight="1">
      <c r="A18" s="209"/>
      <c r="B18" s="65" t="s">
        <v>83</v>
      </c>
      <c r="C18" s="240"/>
      <c r="D18" s="114"/>
      <c r="E18" s="131">
        <f t="shared" si="0"/>
        <v>0</v>
      </c>
      <c r="F18" s="89"/>
      <c r="G18" s="92"/>
      <c r="H18" s="131">
        <f t="shared" si="1"/>
        <v>0</v>
      </c>
      <c r="I18" s="219"/>
      <c r="J18" s="118"/>
    </row>
    <row r="19" spans="1:10" ht="27" customHeight="1">
      <c r="A19" s="209"/>
      <c r="B19" s="155" t="s">
        <v>84</v>
      </c>
      <c r="C19" s="240"/>
      <c r="D19" s="114"/>
      <c r="E19" s="131">
        <f t="shared" si="0"/>
        <v>0</v>
      </c>
      <c r="F19" s="89"/>
      <c r="G19" s="92"/>
      <c r="H19" s="131">
        <f t="shared" si="1"/>
        <v>0</v>
      </c>
      <c r="I19" s="219"/>
      <c r="J19" s="118"/>
    </row>
    <row r="20" spans="1:10" ht="27" customHeight="1">
      <c r="A20" s="209"/>
      <c r="B20" s="65" t="s">
        <v>94</v>
      </c>
      <c r="C20" s="240"/>
      <c r="D20" s="114"/>
      <c r="E20" s="131">
        <f t="shared" si="0"/>
        <v>0</v>
      </c>
      <c r="F20" s="89"/>
      <c r="G20" s="92"/>
      <c r="H20" s="131">
        <f t="shared" si="1"/>
        <v>0</v>
      </c>
      <c r="I20" s="219"/>
      <c r="J20" s="118"/>
    </row>
    <row r="21" spans="1:10" ht="27" customHeight="1">
      <c r="A21" s="209"/>
      <c r="B21" s="65" t="s">
        <v>73</v>
      </c>
      <c r="C21" s="240"/>
      <c r="D21" s="114"/>
      <c r="E21" s="131">
        <f t="shared" si="0"/>
        <v>0</v>
      </c>
      <c r="F21" s="89"/>
      <c r="G21" s="92"/>
      <c r="H21" s="131">
        <f t="shared" si="1"/>
        <v>0</v>
      </c>
      <c r="I21" s="219"/>
      <c r="J21" s="118"/>
    </row>
    <row r="22" spans="1:13" s="3" customFormat="1" ht="27" customHeight="1">
      <c r="A22" s="210"/>
      <c r="B22" s="65" t="s">
        <v>95</v>
      </c>
      <c r="C22" s="171"/>
      <c r="D22" s="168"/>
      <c r="E22" s="131">
        <f t="shared" si="0"/>
        <v>0</v>
      </c>
      <c r="F22" s="171"/>
      <c r="G22" s="168"/>
      <c r="H22" s="131">
        <f t="shared" si="1"/>
        <v>0</v>
      </c>
      <c r="I22" s="191"/>
      <c r="J22" s="191"/>
      <c r="K22" s="77"/>
      <c r="L22" s="38"/>
      <c r="M22" s="2"/>
    </row>
    <row r="23" spans="1:13" s="3" customFormat="1" ht="27" customHeight="1">
      <c r="A23" s="211"/>
      <c r="B23" s="65" t="s">
        <v>105</v>
      </c>
      <c r="C23" s="172"/>
      <c r="D23" s="167"/>
      <c r="E23" s="131">
        <f t="shared" si="0"/>
        <v>0</v>
      </c>
      <c r="F23" s="172"/>
      <c r="G23" s="167"/>
      <c r="H23" s="131">
        <f t="shared" si="1"/>
        <v>0</v>
      </c>
      <c r="I23" s="73"/>
      <c r="J23" s="73"/>
      <c r="K23" s="4"/>
      <c r="L23" s="2"/>
      <c r="M23" s="2"/>
    </row>
    <row r="24" spans="1:10" ht="27" customHeight="1">
      <c r="A24" s="212"/>
      <c r="B24" s="65" t="s">
        <v>85</v>
      </c>
      <c r="C24" s="201"/>
      <c r="D24" s="202"/>
      <c r="E24" s="131">
        <f t="shared" si="0"/>
        <v>0</v>
      </c>
      <c r="F24" s="201"/>
      <c r="G24" s="202"/>
      <c r="H24" s="131">
        <f t="shared" si="1"/>
        <v>0</v>
      </c>
      <c r="I24" s="192"/>
      <c r="J24" s="192"/>
    </row>
    <row r="25" spans="1:10" ht="27" customHeight="1">
      <c r="A25" s="212"/>
      <c r="B25" s="65" t="s">
        <v>96</v>
      </c>
      <c r="C25" s="217"/>
      <c r="D25" s="203"/>
      <c r="E25" s="131">
        <f t="shared" si="0"/>
        <v>0</v>
      </c>
      <c r="F25" s="217"/>
      <c r="G25" s="203"/>
      <c r="H25" s="131">
        <f t="shared" si="1"/>
        <v>0</v>
      </c>
      <c r="I25" s="192"/>
      <c r="J25" s="192"/>
    </row>
    <row r="26" spans="1:10" ht="14.25" customHeight="1" hidden="1">
      <c r="A26" s="8"/>
      <c r="B26" s="65" t="s">
        <v>62</v>
      </c>
      <c r="C26" s="67" t="s">
        <v>26</v>
      </c>
      <c r="D26" s="68" t="s">
        <v>27</v>
      </c>
      <c r="E26" s="131" t="e">
        <f t="shared" si="0"/>
        <v>#VALUE!</v>
      </c>
      <c r="F26" s="67" t="s">
        <v>28</v>
      </c>
      <c r="G26" s="68" t="s">
        <v>27</v>
      </c>
      <c r="H26" s="131">
        <f t="shared" si="1"/>
        <v>0</v>
      </c>
      <c r="I26" s="10"/>
      <c r="J26" s="10"/>
    </row>
    <row r="27" spans="1:10" ht="27" customHeight="1">
      <c r="A27" s="176"/>
      <c r="B27" s="152" t="s">
        <v>87</v>
      </c>
      <c r="C27" s="238"/>
      <c r="D27" s="114"/>
      <c r="E27" s="94">
        <f>SUM(C27+D27)</f>
        <v>0</v>
      </c>
      <c r="F27" s="88"/>
      <c r="G27" s="92"/>
      <c r="H27" s="94">
        <f>SUM(F27:G27)</f>
        <v>0</v>
      </c>
      <c r="I27" s="219"/>
      <c r="J27" s="119"/>
    </row>
    <row r="28" spans="1:10" ht="27" customHeight="1" thickBot="1">
      <c r="A28" s="213"/>
      <c r="B28" s="146" t="s">
        <v>63</v>
      </c>
      <c r="C28" s="241"/>
      <c r="D28" s="115"/>
      <c r="E28" s="95">
        <f>SUM(C28+D28)</f>
        <v>0</v>
      </c>
      <c r="F28" s="139"/>
      <c r="G28" s="93"/>
      <c r="H28" s="95">
        <f>SUM(F28:G28)</f>
        <v>0</v>
      </c>
      <c r="I28" s="222"/>
      <c r="J28" s="120"/>
    </row>
    <row r="29" spans="1:10" ht="15" customHeight="1">
      <c r="A29" s="38"/>
      <c r="B29" s="37"/>
      <c r="C29" s="134"/>
      <c r="D29" s="134"/>
      <c r="E29" s="122"/>
      <c r="F29" s="138"/>
      <c r="G29" s="135"/>
      <c r="H29" s="122"/>
      <c r="I29" s="136"/>
      <c r="J29" s="137"/>
    </row>
    <row r="30" spans="1:10" ht="15" customHeight="1">
      <c r="A30" s="38"/>
      <c r="B30" s="37"/>
      <c r="C30" s="134"/>
      <c r="D30" s="134"/>
      <c r="E30" s="122"/>
      <c r="F30" s="138"/>
      <c r="G30" s="135"/>
      <c r="H30" s="122"/>
      <c r="I30" s="136"/>
      <c r="J30" s="137"/>
    </row>
    <row r="31" spans="1:11" ht="21" customHeight="1">
      <c r="A31" s="15" t="s">
        <v>10</v>
      </c>
      <c r="B31" s="5"/>
      <c r="C31" s="5"/>
      <c r="D31" s="5"/>
      <c r="E31" s="5"/>
      <c r="F31" s="5"/>
      <c r="G31" s="5"/>
      <c r="H31" s="15" t="s">
        <v>12</v>
      </c>
      <c r="I31" s="5"/>
      <c r="J31" s="5"/>
      <c r="K31" s="5"/>
    </row>
    <row r="32" spans="1:11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1" customHeight="1">
      <c r="A33" s="15" t="s">
        <v>11</v>
      </c>
      <c r="B33" s="5"/>
      <c r="C33" s="5"/>
      <c r="D33" s="5"/>
      <c r="E33" s="5"/>
      <c r="F33" s="5"/>
      <c r="G33" s="5"/>
      <c r="H33" s="15" t="s">
        <v>77</v>
      </c>
      <c r="I33" s="5"/>
      <c r="J33" s="5"/>
      <c r="K33" s="5"/>
    </row>
    <row r="34" spans="1:11" ht="18.75">
      <c r="A34" s="15"/>
      <c r="B34" s="5"/>
      <c r="C34" s="5"/>
      <c r="D34" s="5"/>
      <c r="E34" s="5"/>
      <c r="F34" s="5"/>
      <c r="G34" s="5"/>
      <c r="H34" s="15"/>
      <c r="I34" s="5"/>
      <c r="J34" s="5"/>
      <c r="K34" s="5"/>
    </row>
    <row r="35" spans="1:11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6">
    <mergeCell ref="C7:E7"/>
    <mergeCell ref="F7:H7"/>
    <mergeCell ref="A1:K1"/>
    <mergeCell ref="A2:K2"/>
    <mergeCell ref="A5:K5"/>
    <mergeCell ref="A3:K3"/>
  </mergeCells>
  <printOptions horizontalCentered="1"/>
  <pageMargins left="0.3937007874015748" right="0.3937007874015748" top="0.3937007874015748" bottom="0.1968503937007874" header="0.3937007874015748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4">
      <selection activeCell="I22" sqref="I22"/>
    </sheetView>
  </sheetViews>
  <sheetFormatPr defaultColWidth="9.00390625" defaultRowHeight="12.75"/>
  <cols>
    <col min="1" max="1" width="23.625" style="0" customWidth="1"/>
    <col min="2" max="2" width="7.75390625" style="0" customWidth="1"/>
    <col min="3" max="3" width="8.75390625" style="0" customWidth="1"/>
    <col min="4" max="4" width="4.75390625" style="0" customWidth="1"/>
    <col min="5" max="5" width="8.75390625" style="0" customWidth="1"/>
    <col min="6" max="6" width="4.75390625" style="0" customWidth="1"/>
    <col min="7" max="7" width="8.75390625" style="0" customWidth="1"/>
    <col min="8" max="8" width="4.75390625" style="0" customWidth="1"/>
    <col min="9" max="9" width="8.75390625" style="0" customWidth="1"/>
    <col min="10" max="10" width="4.75390625" style="0" customWidth="1"/>
    <col min="11" max="11" width="8.75390625" style="0" customWidth="1"/>
    <col min="12" max="12" width="4.75390625" style="0" customWidth="1"/>
    <col min="13" max="13" width="8.75390625" style="0" customWidth="1"/>
    <col min="14" max="14" width="4.75390625" style="0" customWidth="1"/>
    <col min="15" max="15" width="8.75390625" style="0" customWidth="1"/>
    <col min="16" max="16" width="4.75390625" style="0" customWidth="1"/>
    <col min="17" max="17" width="8.75390625" style="0" customWidth="1"/>
    <col min="18" max="18" width="6.25390625" style="0" customWidth="1"/>
    <col min="19" max="19" width="9.125" style="75" customWidth="1"/>
  </cols>
  <sheetData>
    <row r="1" spans="1:18" ht="13.5" customHeight="1">
      <c r="A1" s="257" t="s">
        <v>35</v>
      </c>
      <c r="B1" s="257" t="s">
        <v>38</v>
      </c>
      <c r="C1" s="313" t="s">
        <v>44</v>
      </c>
      <c r="D1" s="314"/>
      <c r="E1" s="313" t="s">
        <v>44</v>
      </c>
      <c r="F1" s="314"/>
      <c r="G1" s="313" t="s">
        <v>46</v>
      </c>
      <c r="H1" s="314"/>
      <c r="I1" s="254" t="s">
        <v>44</v>
      </c>
      <c r="J1" s="255"/>
      <c r="K1" s="319" t="s">
        <v>39</v>
      </c>
      <c r="L1" s="320"/>
      <c r="M1" s="313" t="s">
        <v>49</v>
      </c>
      <c r="N1" s="314"/>
      <c r="O1" s="313" t="s">
        <v>50</v>
      </c>
      <c r="P1" s="314"/>
      <c r="Q1" s="257" t="s">
        <v>41</v>
      </c>
      <c r="R1" s="257" t="s">
        <v>42</v>
      </c>
    </row>
    <row r="2" spans="1:18" ht="13.5" customHeight="1" thickBot="1">
      <c r="A2" s="258" t="s">
        <v>36</v>
      </c>
      <c r="B2" s="258" t="s">
        <v>37</v>
      </c>
      <c r="C2" s="317" t="s">
        <v>45</v>
      </c>
      <c r="D2" s="318"/>
      <c r="E2" s="317" t="s">
        <v>55</v>
      </c>
      <c r="F2" s="318"/>
      <c r="G2" s="317" t="s">
        <v>47</v>
      </c>
      <c r="H2" s="318"/>
      <c r="I2" s="259" t="s">
        <v>48</v>
      </c>
      <c r="J2" s="260"/>
      <c r="K2" s="315" t="s">
        <v>40</v>
      </c>
      <c r="L2" s="316"/>
      <c r="M2" s="317" t="s">
        <v>45</v>
      </c>
      <c r="N2" s="318"/>
      <c r="O2" s="315" t="s">
        <v>51</v>
      </c>
      <c r="P2" s="316"/>
      <c r="Q2" s="258" t="s">
        <v>27</v>
      </c>
      <c r="R2" s="258" t="s">
        <v>43</v>
      </c>
    </row>
    <row r="3" spans="1:18" ht="23.25" customHeight="1">
      <c r="A3" s="249" t="s">
        <v>90</v>
      </c>
      <c r="B3" s="290">
        <v>0</v>
      </c>
      <c r="C3" s="292">
        <v>77.45</v>
      </c>
      <c r="D3" s="141">
        <v>4</v>
      </c>
      <c r="E3" s="293">
        <v>62.41</v>
      </c>
      <c r="F3" s="294">
        <v>15</v>
      </c>
      <c r="G3" s="250">
        <v>325.06</v>
      </c>
      <c r="H3" s="230">
        <v>5</v>
      </c>
      <c r="I3" s="262">
        <v>65.13</v>
      </c>
      <c r="J3" s="286">
        <v>8</v>
      </c>
      <c r="K3" s="250">
        <v>42.17</v>
      </c>
      <c r="L3" s="233">
        <v>10</v>
      </c>
      <c r="M3" s="279">
        <v>133.32</v>
      </c>
      <c r="N3" s="282">
        <v>12</v>
      </c>
      <c r="O3" s="116">
        <v>23.53</v>
      </c>
      <c r="P3" s="145">
        <v>8</v>
      </c>
      <c r="Q3" s="270">
        <f aca="true" t="shared" si="0" ref="Q3:Q22">SUM(B3,D3,F3,H3,J3,L3,N3,P3)</f>
        <v>62</v>
      </c>
      <c r="R3" s="298">
        <v>7</v>
      </c>
    </row>
    <row r="4" spans="1:18" ht="23.25" customHeight="1">
      <c r="A4" s="249" t="s">
        <v>117</v>
      </c>
      <c r="B4" s="290">
        <v>0</v>
      </c>
      <c r="C4" s="116">
        <v>91.13</v>
      </c>
      <c r="D4" s="230">
        <v>10</v>
      </c>
      <c r="E4" s="116">
        <v>64.51</v>
      </c>
      <c r="F4" s="295">
        <v>17</v>
      </c>
      <c r="G4" s="250">
        <v>732.92</v>
      </c>
      <c r="H4" s="230">
        <v>16</v>
      </c>
      <c r="I4" s="263">
        <v>77.38</v>
      </c>
      <c r="J4" s="286">
        <v>12</v>
      </c>
      <c r="K4" s="250">
        <v>65.24</v>
      </c>
      <c r="L4" s="233">
        <v>15</v>
      </c>
      <c r="M4" s="279">
        <v>154.68</v>
      </c>
      <c r="N4" s="282">
        <v>13</v>
      </c>
      <c r="O4" s="116">
        <v>44.6</v>
      </c>
      <c r="P4" s="145">
        <v>16</v>
      </c>
      <c r="Q4" s="270">
        <f t="shared" si="0"/>
        <v>99</v>
      </c>
      <c r="R4" s="271">
        <v>14</v>
      </c>
    </row>
    <row r="5" spans="1:18" ht="23.25" customHeight="1">
      <c r="A5" s="249" t="s">
        <v>115</v>
      </c>
      <c r="B5" s="290">
        <v>0</v>
      </c>
      <c r="C5" s="116">
        <v>95.51</v>
      </c>
      <c r="D5" s="231">
        <v>14</v>
      </c>
      <c r="E5" s="279">
        <v>57.98</v>
      </c>
      <c r="F5" s="295">
        <v>11</v>
      </c>
      <c r="G5" s="251">
        <v>787.25</v>
      </c>
      <c r="H5" s="231">
        <v>18</v>
      </c>
      <c r="I5" s="263">
        <v>74.48</v>
      </c>
      <c r="J5" s="286">
        <v>11</v>
      </c>
      <c r="K5" s="251">
        <v>60.06</v>
      </c>
      <c r="L5" s="232">
        <v>12</v>
      </c>
      <c r="M5" s="279">
        <v>245.63</v>
      </c>
      <c r="N5" s="282">
        <v>18</v>
      </c>
      <c r="O5" s="116">
        <v>23.67</v>
      </c>
      <c r="P5" s="145">
        <v>9</v>
      </c>
      <c r="Q5" s="272">
        <f t="shared" si="0"/>
        <v>93</v>
      </c>
      <c r="R5" s="271">
        <v>12</v>
      </c>
    </row>
    <row r="6" spans="1:18" ht="23.25" customHeight="1">
      <c r="A6" s="249" t="s">
        <v>80</v>
      </c>
      <c r="B6" s="290">
        <v>20</v>
      </c>
      <c r="C6" s="116" t="s">
        <v>69</v>
      </c>
      <c r="D6" s="231">
        <v>19</v>
      </c>
      <c r="E6" s="280" t="s">
        <v>69</v>
      </c>
      <c r="F6" s="296">
        <v>19</v>
      </c>
      <c r="G6" s="250">
        <v>708.11</v>
      </c>
      <c r="H6" s="231">
        <v>14</v>
      </c>
      <c r="I6" s="263" t="s">
        <v>69</v>
      </c>
      <c r="J6" s="286">
        <v>18</v>
      </c>
      <c r="K6" s="250" t="s">
        <v>69</v>
      </c>
      <c r="L6" s="247">
        <v>18</v>
      </c>
      <c r="M6" s="279">
        <v>183.84</v>
      </c>
      <c r="N6" s="145">
        <v>16</v>
      </c>
      <c r="O6" s="116">
        <v>39.56</v>
      </c>
      <c r="P6" s="145">
        <v>15</v>
      </c>
      <c r="Q6" s="272">
        <f t="shared" si="0"/>
        <v>139</v>
      </c>
      <c r="R6" s="271">
        <v>19</v>
      </c>
    </row>
    <row r="7" spans="1:18" ht="23.25" customHeight="1">
      <c r="A7" s="249" t="s">
        <v>81</v>
      </c>
      <c r="B7" s="290">
        <v>0</v>
      </c>
      <c r="C7" s="116">
        <v>73.25</v>
      </c>
      <c r="D7" s="231">
        <v>1</v>
      </c>
      <c r="E7" s="280">
        <v>47.29</v>
      </c>
      <c r="F7" s="296">
        <v>2</v>
      </c>
      <c r="G7" s="251">
        <v>285.76</v>
      </c>
      <c r="H7" s="231">
        <v>3</v>
      </c>
      <c r="I7" s="263">
        <v>55.05</v>
      </c>
      <c r="J7" s="286">
        <v>1</v>
      </c>
      <c r="K7" s="251">
        <v>33.15</v>
      </c>
      <c r="L7" s="232">
        <v>3</v>
      </c>
      <c r="M7" s="283">
        <v>57.08</v>
      </c>
      <c r="N7" s="144">
        <v>2</v>
      </c>
      <c r="O7" s="116">
        <v>19.63</v>
      </c>
      <c r="P7" s="145">
        <v>4</v>
      </c>
      <c r="Q7" s="272">
        <f t="shared" si="0"/>
        <v>16</v>
      </c>
      <c r="R7" s="271">
        <v>2</v>
      </c>
    </row>
    <row r="8" spans="1:18" ht="23.25" customHeight="1">
      <c r="A8" s="249" t="s">
        <v>9</v>
      </c>
      <c r="B8" s="290">
        <v>0</v>
      </c>
      <c r="C8" s="116">
        <v>86.38</v>
      </c>
      <c r="D8" s="231">
        <v>8</v>
      </c>
      <c r="E8" s="280">
        <v>55.12</v>
      </c>
      <c r="F8" s="296">
        <v>8</v>
      </c>
      <c r="G8" s="250">
        <v>267.3</v>
      </c>
      <c r="H8" s="231">
        <v>7</v>
      </c>
      <c r="I8" s="264">
        <v>77.7</v>
      </c>
      <c r="J8" s="286">
        <v>13</v>
      </c>
      <c r="K8" s="250">
        <v>60.42</v>
      </c>
      <c r="L8" s="233">
        <v>13</v>
      </c>
      <c r="M8" s="279">
        <v>82.3</v>
      </c>
      <c r="N8" s="282">
        <v>6</v>
      </c>
      <c r="O8" s="116">
        <v>26.3</v>
      </c>
      <c r="P8" s="145">
        <v>10</v>
      </c>
      <c r="Q8" s="272">
        <f t="shared" si="0"/>
        <v>65</v>
      </c>
      <c r="R8" s="271">
        <v>8</v>
      </c>
    </row>
    <row r="9" spans="1:18" ht="23.25" customHeight="1">
      <c r="A9" s="249" t="s">
        <v>111</v>
      </c>
      <c r="B9" s="290">
        <v>0</v>
      </c>
      <c r="C9" s="116">
        <v>102.6</v>
      </c>
      <c r="D9" s="231">
        <v>16</v>
      </c>
      <c r="E9" s="280">
        <v>60</v>
      </c>
      <c r="F9" s="296">
        <v>13</v>
      </c>
      <c r="G9" s="250">
        <v>631.36</v>
      </c>
      <c r="H9" s="231">
        <v>12</v>
      </c>
      <c r="I9" s="263">
        <v>79.29</v>
      </c>
      <c r="J9" s="286">
        <v>15</v>
      </c>
      <c r="K9" s="250">
        <v>51.05</v>
      </c>
      <c r="L9" s="234">
        <v>11</v>
      </c>
      <c r="M9" s="279" t="s">
        <v>69</v>
      </c>
      <c r="N9" s="282">
        <v>19</v>
      </c>
      <c r="O9" s="116" t="s">
        <v>69</v>
      </c>
      <c r="P9" s="145">
        <v>19</v>
      </c>
      <c r="Q9" s="272">
        <f t="shared" si="0"/>
        <v>105</v>
      </c>
      <c r="R9" s="273">
        <v>15</v>
      </c>
    </row>
    <row r="10" spans="1:18" ht="23.25" customHeight="1">
      <c r="A10" s="249" t="s">
        <v>68</v>
      </c>
      <c r="B10" s="290">
        <v>0</v>
      </c>
      <c r="C10" s="116">
        <v>91.5</v>
      </c>
      <c r="D10" s="231">
        <v>13</v>
      </c>
      <c r="E10" s="280">
        <v>56.76</v>
      </c>
      <c r="F10" s="296">
        <v>9</v>
      </c>
      <c r="G10" s="250">
        <v>533.93</v>
      </c>
      <c r="H10" s="231">
        <v>10</v>
      </c>
      <c r="I10" s="264">
        <v>78.4</v>
      </c>
      <c r="J10" s="286">
        <v>14</v>
      </c>
      <c r="K10" s="250">
        <v>33.24</v>
      </c>
      <c r="L10" s="234">
        <v>4</v>
      </c>
      <c r="M10" s="279">
        <v>107.43</v>
      </c>
      <c r="N10" s="282">
        <v>9</v>
      </c>
      <c r="O10" s="116">
        <v>28.82</v>
      </c>
      <c r="P10" s="145">
        <v>11</v>
      </c>
      <c r="Q10" s="272">
        <f t="shared" si="0"/>
        <v>70</v>
      </c>
      <c r="R10" s="273">
        <v>10</v>
      </c>
    </row>
    <row r="11" spans="1:18" ht="23.25" customHeight="1">
      <c r="A11" s="249" t="s">
        <v>83</v>
      </c>
      <c r="B11" s="290">
        <v>0</v>
      </c>
      <c r="C11" s="116">
        <v>104.42</v>
      </c>
      <c r="D11" s="231">
        <v>17</v>
      </c>
      <c r="E11" s="280">
        <v>56.91</v>
      </c>
      <c r="F11" s="296">
        <v>10</v>
      </c>
      <c r="G11" s="251">
        <v>370.28</v>
      </c>
      <c r="H11" s="231">
        <v>8</v>
      </c>
      <c r="I11" s="263">
        <v>64.63</v>
      </c>
      <c r="J11" s="286">
        <v>7</v>
      </c>
      <c r="K11" s="251">
        <v>39.2</v>
      </c>
      <c r="L11" s="234">
        <v>9</v>
      </c>
      <c r="M11" s="280">
        <v>106.3</v>
      </c>
      <c r="N11" s="282">
        <v>8</v>
      </c>
      <c r="O11" s="116">
        <v>21.44</v>
      </c>
      <c r="P11" s="145">
        <v>7</v>
      </c>
      <c r="Q11" s="272">
        <f t="shared" si="0"/>
        <v>66</v>
      </c>
      <c r="R11" s="273">
        <v>9</v>
      </c>
    </row>
    <row r="12" spans="1:18" ht="23.25" customHeight="1">
      <c r="A12" s="268" t="s">
        <v>112</v>
      </c>
      <c r="B12" s="290">
        <v>0</v>
      </c>
      <c r="C12" s="116">
        <v>91.41</v>
      </c>
      <c r="D12" s="231">
        <v>11</v>
      </c>
      <c r="E12" s="280">
        <v>59.32</v>
      </c>
      <c r="F12" s="296">
        <v>12</v>
      </c>
      <c r="G12" s="251">
        <v>643.06</v>
      </c>
      <c r="H12" s="231">
        <v>13</v>
      </c>
      <c r="I12" s="263" t="s">
        <v>69</v>
      </c>
      <c r="J12" s="286">
        <v>18</v>
      </c>
      <c r="K12" s="251" t="s">
        <v>69</v>
      </c>
      <c r="L12" s="234">
        <v>18</v>
      </c>
      <c r="M12" s="280">
        <v>133.23</v>
      </c>
      <c r="N12" s="282">
        <v>11</v>
      </c>
      <c r="O12" s="116">
        <v>29.82</v>
      </c>
      <c r="P12" s="145">
        <v>12</v>
      </c>
      <c r="Q12" s="272">
        <f t="shared" si="0"/>
        <v>95</v>
      </c>
      <c r="R12" s="273">
        <v>13</v>
      </c>
    </row>
    <row r="13" spans="1:18" ht="23.25" customHeight="1">
      <c r="A13" s="249" t="s">
        <v>84</v>
      </c>
      <c r="B13" s="290">
        <v>0</v>
      </c>
      <c r="C13" s="116">
        <v>78.66</v>
      </c>
      <c r="D13" s="231">
        <v>5</v>
      </c>
      <c r="E13" s="280">
        <v>47.61</v>
      </c>
      <c r="F13" s="296">
        <v>3</v>
      </c>
      <c r="G13" s="251">
        <v>227.38</v>
      </c>
      <c r="H13" s="231">
        <v>1</v>
      </c>
      <c r="I13" s="265">
        <v>56.72</v>
      </c>
      <c r="J13" s="287">
        <v>2</v>
      </c>
      <c r="K13" s="251">
        <v>33.07</v>
      </c>
      <c r="L13" s="247">
        <v>2</v>
      </c>
      <c r="M13" s="280">
        <v>54.19</v>
      </c>
      <c r="N13" s="282">
        <v>1</v>
      </c>
      <c r="O13" s="116">
        <v>19.26</v>
      </c>
      <c r="P13" s="145">
        <v>2</v>
      </c>
      <c r="Q13" s="272">
        <f t="shared" si="0"/>
        <v>16</v>
      </c>
      <c r="R13" s="271">
        <v>1</v>
      </c>
    </row>
    <row r="14" spans="1:18" ht="23.25" customHeight="1">
      <c r="A14" s="249" t="s">
        <v>73</v>
      </c>
      <c r="B14" s="290">
        <v>0</v>
      </c>
      <c r="C14" s="116">
        <v>75.73</v>
      </c>
      <c r="D14" s="231">
        <v>2</v>
      </c>
      <c r="E14" s="280">
        <v>51.77</v>
      </c>
      <c r="F14" s="296">
        <v>5</v>
      </c>
      <c r="G14" s="251">
        <v>329.79</v>
      </c>
      <c r="H14" s="231">
        <v>6</v>
      </c>
      <c r="I14" s="266">
        <v>61.13</v>
      </c>
      <c r="J14" s="288">
        <v>5</v>
      </c>
      <c r="K14" s="251">
        <v>37.37</v>
      </c>
      <c r="L14" s="247">
        <v>7</v>
      </c>
      <c r="M14" s="280">
        <v>102.89</v>
      </c>
      <c r="N14" s="282">
        <v>7</v>
      </c>
      <c r="O14" s="116">
        <v>20.97</v>
      </c>
      <c r="P14" s="145">
        <v>5</v>
      </c>
      <c r="Q14" s="272">
        <f t="shared" si="0"/>
        <v>37</v>
      </c>
      <c r="R14" s="271">
        <v>5</v>
      </c>
    </row>
    <row r="15" spans="1:18" ht="23.25" customHeight="1">
      <c r="A15" s="249" t="s">
        <v>113</v>
      </c>
      <c r="B15" s="290">
        <v>0</v>
      </c>
      <c r="C15" s="116">
        <v>109.46</v>
      </c>
      <c r="D15" s="231">
        <v>18</v>
      </c>
      <c r="E15" s="280">
        <v>62.39</v>
      </c>
      <c r="F15" s="296">
        <v>14</v>
      </c>
      <c r="G15" s="251">
        <v>719.15</v>
      </c>
      <c r="H15" s="228">
        <v>15</v>
      </c>
      <c r="I15" s="265">
        <v>88.92</v>
      </c>
      <c r="J15" s="287">
        <v>16</v>
      </c>
      <c r="K15" s="251">
        <v>62.33</v>
      </c>
      <c r="L15" s="247">
        <v>14</v>
      </c>
      <c r="M15" s="280">
        <v>181.61</v>
      </c>
      <c r="N15" s="282">
        <v>15</v>
      </c>
      <c r="O15" s="116">
        <v>45.42</v>
      </c>
      <c r="P15" s="145">
        <v>17</v>
      </c>
      <c r="Q15" s="272">
        <f t="shared" si="0"/>
        <v>109</v>
      </c>
      <c r="R15" s="271">
        <v>17</v>
      </c>
    </row>
    <row r="16" spans="1:18" ht="23.25" customHeight="1">
      <c r="A16" s="249" t="s">
        <v>105</v>
      </c>
      <c r="B16" s="290">
        <v>20</v>
      </c>
      <c r="C16" s="116" t="s">
        <v>69</v>
      </c>
      <c r="D16" s="231">
        <v>19</v>
      </c>
      <c r="E16" s="280" t="s">
        <v>69</v>
      </c>
      <c r="F16" s="296">
        <v>19</v>
      </c>
      <c r="G16" s="251">
        <v>555.19</v>
      </c>
      <c r="H16" s="228">
        <v>11</v>
      </c>
      <c r="I16" s="267" t="s">
        <v>69</v>
      </c>
      <c r="J16" s="289">
        <v>18</v>
      </c>
      <c r="K16" s="251" t="s">
        <v>69</v>
      </c>
      <c r="L16" s="247">
        <v>18</v>
      </c>
      <c r="M16" s="280" t="s">
        <v>69</v>
      </c>
      <c r="N16" s="282">
        <v>19</v>
      </c>
      <c r="O16" s="116" t="s">
        <v>69</v>
      </c>
      <c r="P16" s="145">
        <v>19</v>
      </c>
      <c r="Q16" s="272">
        <f t="shared" si="0"/>
        <v>143</v>
      </c>
      <c r="R16" s="271">
        <v>20</v>
      </c>
    </row>
    <row r="17" spans="1:18" ht="23.25" customHeight="1">
      <c r="A17" s="249" t="s">
        <v>85</v>
      </c>
      <c r="B17" s="290">
        <v>0</v>
      </c>
      <c r="C17" s="116">
        <v>91.41</v>
      </c>
      <c r="D17" s="231">
        <v>11</v>
      </c>
      <c r="E17" s="280">
        <v>63.65</v>
      </c>
      <c r="F17" s="296">
        <v>16</v>
      </c>
      <c r="G17" s="63">
        <v>758.99</v>
      </c>
      <c r="H17" s="228">
        <v>17</v>
      </c>
      <c r="I17" s="267">
        <v>110.87</v>
      </c>
      <c r="J17" s="289">
        <v>17</v>
      </c>
      <c r="K17" s="63">
        <v>76.03</v>
      </c>
      <c r="L17" s="247">
        <v>17</v>
      </c>
      <c r="M17" s="280">
        <v>202.98</v>
      </c>
      <c r="N17" s="282">
        <v>17</v>
      </c>
      <c r="O17" s="116">
        <v>30.62</v>
      </c>
      <c r="P17" s="145">
        <v>13</v>
      </c>
      <c r="Q17" s="272">
        <f t="shared" si="0"/>
        <v>108</v>
      </c>
      <c r="R17" s="271">
        <v>16</v>
      </c>
    </row>
    <row r="18" spans="1:18" ht="23.25" customHeight="1">
      <c r="A18" s="249" t="s">
        <v>107</v>
      </c>
      <c r="B18" s="290">
        <v>0</v>
      </c>
      <c r="C18" s="116">
        <v>76.59</v>
      </c>
      <c r="D18" s="231">
        <v>3</v>
      </c>
      <c r="E18" s="280">
        <v>45.54</v>
      </c>
      <c r="F18" s="296">
        <v>1</v>
      </c>
      <c r="G18" s="63">
        <v>243.27</v>
      </c>
      <c r="H18" s="228">
        <v>2</v>
      </c>
      <c r="I18" s="261">
        <v>62.97</v>
      </c>
      <c r="J18" s="287">
        <v>6</v>
      </c>
      <c r="K18" s="63">
        <v>25.52</v>
      </c>
      <c r="L18" s="227">
        <v>1</v>
      </c>
      <c r="M18" s="280">
        <v>58.33</v>
      </c>
      <c r="N18" s="282">
        <v>3</v>
      </c>
      <c r="O18" s="116">
        <v>19.61</v>
      </c>
      <c r="P18" s="145">
        <v>3</v>
      </c>
      <c r="Q18" s="272">
        <f t="shared" si="0"/>
        <v>19</v>
      </c>
      <c r="R18" s="271">
        <v>3</v>
      </c>
    </row>
    <row r="19" spans="1:18" ht="23.25" customHeight="1">
      <c r="A19" s="249" t="s">
        <v>62</v>
      </c>
      <c r="B19" s="290">
        <v>0</v>
      </c>
      <c r="C19" s="116">
        <v>79.52</v>
      </c>
      <c r="D19" s="230">
        <v>6</v>
      </c>
      <c r="E19" s="280">
        <v>52.74</v>
      </c>
      <c r="F19" s="296">
        <v>7</v>
      </c>
      <c r="G19" s="252">
        <v>311.84</v>
      </c>
      <c r="H19" s="228">
        <v>4</v>
      </c>
      <c r="I19" s="267">
        <v>58.04</v>
      </c>
      <c r="J19" s="289">
        <v>3</v>
      </c>
      <c r="K19" s="252">
        <v>38.34</v>
      </c>
      <c r="L19" s="248">
        <v>8</v>
      </c>
      <c r="M19" s="279">
        <v>66.43</v>
      </c>
      <c r="N19" s="282">
        <v>4</v>
      </c>
      <c r="O19" s="113">
        <v>20.98</v>
      </c>
      <c r="P19" s="282">
        <v>6</v>
      </c>
      <c r="Q19" s="272">
        <f t="shared" si="0"/>
        <v>38</v>
      </c>
      <c r="R19" s="271">
        <v>6</v>
      </c>
    </row>
    <row r="20" spans="1:18" ht="23.25" customHeight="1">
      <c r="A20" s="269" t="s">
        <v>116</v>
      </c>
      <c r="B20" s="290">
        <v>0</v>
      </c>
      <c r="C20" s="116">
        <v>95.82</v>
      </c>
      <c r="D20" s="284">
        <v>15</v>
      </c>
      <c r="E20" s="280" t="s">
        <v>69</v>
      </c>
      <c r="F20" s="296">
        <v>18</v>
      </c>
      <c r="G20" s="251">
        <v>1029.49</v>
      </c>
      <c r="H20" s="228">
        <v>19</v>
      </c>
      <c r="I20" s="267">
        <v>72.93</v>
      </c>
      <c r="J20" s="289">
        <v>10</v>
      </c>
      <c r="K20" s="251">
        <v>66.14</v>
      </c>
      <c r="L20" s="235">
        <v>16</v>
      </c>
      <c r="M20" s="279">
        <v>170.09</v>
      </c>
      <c r="N20" s="282">
        <v>14</v>
      </c>
      <c r="O20" s="113">
        <v>47.48</v>
      </c>
      <c r="P20" s="282">
        <v>18</v>
      </c>
      <c r="Q20" s="272">
        <f t="shared" si="0"/>
        <v>110</v>
      </c>
      <c r="R20" s="271">
        <v>18</v>
      </c>
    </row>
    <row r="21" spans="1:18" ht="23.25" customHeight="1">
      <c r="A21" s="269" t="s">
        <v>119</v>
      </c>
      <c r="B21" s="290">
        <v>0</v>
      </c>
      <c r="C21" s="116">
        <v>87.57</v>
      </c>
      <c r="D21" s="230">
        <v>9</v>
      </c>
      <c r="E21" s="280">
        <v>52.42</v>
      </c>
      <c r="F21" s="296">
        <v>6</v>
      </c>
      <c r="G21" s="256" t="s">
        <v>69</v>
      </c>
      <c r="H21" s="285">
        <v>20</v>
      </c>
      <c r="I21" s="267">
        <v>67.59</v>
      </c>
      <c r="J21" s="289">
        <v>9</v>
      </c>
      <c r="K21" s="256">
        <v>33.38</v>
      </c>
      <c r="L21" s="232">
        <v>5</v>
      </c>
      <c r="M21" s="280">
        <v>113.67</v>
      </c>
      <c r="N21" s="282">
        <v>10</v>
      </c>
      <c r="O21" s="113">
        <v>36.36</v>
      </c>
      <c r="P21" s="282">
        <v>14</v>
      </c>
      <c r="Q21" s="274">
        <f t="shared" si="0"/>
        <v>73</v>
      </c>
      <c r="R21" s="275">
        <v>11</v>
      </c>
    </row>
    <row r="22" spans="1:18" ht="23.25" customHeight="1" thickBot="1">
      <c r="A22" s="107" t="s">
        <v>114</v>
      </c>
      <c r="B22" s="291">
        <v>0</v>
      </c>
      <c r="C22" s="117">
        <v>81.25</v>
      </c>
      <c r="D22" s="246">
        <v>7</v>
      </c>
      <c r="E22" s="281">
        <v>49.81</v>
      </c>
      <c r="F22" s="297">
        <v>4</v>
      </c>
      <c r="G22" s="253">
        <v>489.82</v>
      </c>
      <c r="H22" s="229">
        <v>9</v>
      </c>
      <c r="I22" s="321">
        <v>60.3</v>
      </c>
      <c r="J22" s="278">
        <v>4</v>
      </c>
      <c r="K22" s="253">
        <v>34</v>
      </c>
      <c r="L22" s="142">
        <v>6</v>
      </c>
      <c r="M22" s="281">
        <v>75.79</v>
      </c>
      <c r="N22" s="106">
        <v>5</v>
      </c>
      <c r="O22" s="117">
        <v>18.44</v>
      </c>
      <c r="P22" s="106">
        <v>1</v>
      </c>
      <c r="Q22" s="276">
        <f t="shared" si="0"/>
        <v>36</v>
      </c>
      <c r="R22" s="277">
        <v>4</v>
      </c>
    </row>
    <row r="23" spans="1:18" ht="33.75" customHeight="1">
      <c r="A23" s="47" t="s">
        <v>34</v>
      </c>
      <c r="B23" s="47"/>
      <c r="C23" s="47"/>
      <c r="D23" s="47"/>
      <c r="E23" s="47"/>
      <c r="F23" s="47"/>
      <c r="G23" s="312" t="s">
        <v>118</v>
      </c>
      <c r="H23" s="312"/>
      <c r="I23" s="312"/>
      <c r="J23" s="312"/>
      <c r="K23" s="47"/>
      <c r="L23" s="47"/>
      <c r="M23" s="48"/>
      <c r="N23" s="48" t="s">
        <v>120</v>
      </c>
      <c r="O23" s="47"/>
      <c r="P23" s="47"/>
      <c r="Q23" s="75"/>
      <c r="R23" s="75"/>
    </row>
  </sheetData>
  <sheetProtection formatCells="0" formatColumns="0" formatRows="0" insertColumns="0" insertRows="0" insertHyperlinks="0" deleteColumns="0" deleteRows="0" sort="0" autoFilter="0" pivotTables="0"/>
  <mergeCells count="13">
    <mergeCell ref="C1:D1"/>
    <mergeCell ref="C2:D2"/>
    <mergeCell ref="E1:F1"/>
    <mergeCell ref="E2:F2"/>
    <mergeCell ref="G23:J23"/>
    <mergeCell ref="O1:P1"/>
    <mergeCell ref="O2:P2"/>
    <mergeCell ref="M1:N1"/>
    <mergeCell ref="M2:N2"/>
    <mergeCell ref="K1:L1"/>
    <mergeCell ref="K2:L2"/>
    <mergeCell ref="G1:H1"/>
    <mergeCell ref="G2:H2"/>
  </mergeCells>
  <printOptions horizontalCentered="1" verticalCentered="1"/>
  <pageMargins left="0.3937007874015748" right="0.3937007874015748" top="0.7874015748031497" bottom="0.1968503937007874" header="0.3937007874015748" footer="0"/>
  <pageSetup horizontalDpi="600" verticalDpi="600" orientation="landscape" paperSize="9" r:id="rId2"/>
  <headerFooter alignWithMargins="0">
    <oddHeader>&amp;C&amp;"Times New Roman CE,Tučná kurzíva"&amp;20Celkové výsledky celoroční hry PLAMEN 2015 okresu Příbram   -   kategorie starší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s.r.o.Petrovice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Sejba</dc:creator>
  <cp:keywords/>
  <dc:description/>
  <cp:lastModifiedBy>Jaroslav Šejba</cp:lastModifiedBy>
  <cp:lastPrinted>2015-05-31T17:59:05Z</cp:lastPrinted>
  <dcterms:created xsi:type="dcterms:W3CDTF">2000-10-08T19:24:14Z</dcterms:created>
  <dcterms:modified xsi:type="dcterms:W3CDTF">2015-05-31T18:02:04Z</dcterms:modified>
  <cp:category/>
  <cp:version/>
  <cp:contentType/>
  <cp:contentStatus/>
</cp:coreProperties>
</file>